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ol03\Facp\FAC_PLAN\Administrative Files\SBC Agenda\2025\"/>
    </mc:Choice>
  </mc:AlternateContent>
  <xr:revisionPtr revIDLastSave="0" documentId="13_ncr:1_{547EC6DA-F874-4C56-B6AA-415568AB9991}" xr6:coauthVersionLast="47" xr6:coauthVersionMax="47" xr10:uidLastSave="{00000000-0000-0000-0000-000000000000}"/>
  <bookViews>
    <workbookView xWindow="-120" yWindow="-120" windowWidth="29040" windowHeight="17520" tabRatio="630" activeTab="4" xr2:uid="{00000000-000D-0000-FFFF-FFFF00000000}"/>
  </bookViews>
  <sheets>
    <sheet name="Project Request" sheetId="11" r:id="rId1"/>
    <sheet name="Project Budget" sheetId="5" r:id="rId2"/>
    <sheet name="Project Program " sheetId="18" r:id="rId3"/>
    <sheet name="Project Work Breakdown" sheetId="12" r:id="rId4"/>
    <sheet name="THC" sheetId="17" r:id="rId5"/>
  </sheets>
  <definedNames>
    <definedName name="_xlnm.Print_Area" localSheetId="1">'Project Budget'!$A$1:$I$52</definedName>
    <definedName name="_xlnm.Print_Area" localSheetId="2">'Project Program '!$A$1:$J$45</definedName>
    <definedName name="_xlnm.Print_Area" localSheetId="3">'Project Work Breakdown'!$A$1:$F$44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7" l="1"/>
  <c r="D10" i="17"/>
  <c r="D11" i="17"/>
  <c r="D12" i="17"/>
  <c r="D13" i="17"/>
  <c r="D14" i="17"/>
  <c r="D15" i="17"/>
  <c r="D16" i="17"/>
  <c r="D17" i="17"/>
  <c r="D8" i="17"/>
  <c r="E51" i="5"/>
  <c r="D42" i="5" l="1"/>
  <c r="D36" i="5"/>
  <c r="D39" i="5"/>
  <c r="D31" i="5"/>
  <c r="C4" i="17" l="1"/>
  <c r="C3" i="17"/>
  <c r="C4" i="12"/>
  <c r="C3" i="12"/>
  <c r="D5" i="18"/>
  <c r="D4" i="18"/>
  <c r="C5" i="5"/>
  <c r="C4" i="5"/>
  <c r="D40" i="5"/>
  <c r="D38" i="5"/>
  <c r="C37" i="5"/>
  <c r="B37" i="5"/>
  <c r="B41" i="5" s="1"/>
  <c r="B34" i="5"/>
  <c r="B35" i="5" s="1"/>
  <c r="D33" i="5"/>
  <c r="D32" i="5"/>
  <c r="D34" i="5" l="1"/>
  <c r="E17" i="17"/>
  <c r="E16" i="17"/>
  <c r="E15" i="17"/>
  <c r="E14" i="17"/>
  <c r="E13" i="17"/>
  <c r="E12" i="17"/>
  <c r="E11" i="17"/>
  <c r="E10" i="17"/>
  <c r="E9" i="17"/>
  <c r="E8" i="17"/>
  <c r="E17" i="12"/>
  <c r="G37" i="5" l="1"/>
  <c r="H36" i="5"/>
  <c r="H30" i="5"/>
  <c r="I12" i="5"/>
  <c r="R34" i="5" l="1"/>
  <c r="Q34" i="5"/>
  <c r="Q36" i="5" s="1"/>
  <c r="F35" i="5"/>
  <c r="F37" i="5"/>
  <c r="G35" i="5" l="1"/>
  <c r="Q35" i="5"/>
  <c r="R36" i="5"/>
  <c r="R35" i="5"/>
  <c r="D37" i="5"/>
  <c r="D41" i="5" s="1"/>
  <c r="D35" i="5"/>
</calcChain>
</file>

<file path=xl/sharedStrings.xml><?xml version="1.0" encoding="utf-8"?>
<sst xmlns="http://schemas.openxmlformats.org/spreadsheetml/2006/main" count="171" uniqueCount="157">
  <si>
    <t>Department:</t>
  </si>
  <si>
    <t>City/County:</t>
  </si>
  <si>
    <t>You may type in the white cells</t>
  </si>
  <si>
    <t>New</t>
  </si>
  <si>
    <t>Reno/Maint</t>
  </si>
  <si>
    <t>Gross Sq.Ft.</t>
  </si>
  <si>
    <t>Net Sq.Ft.</t>
  </si>
  <si>
    <t>Cost/Sq.Ft.</t>
  </si>
  <si>
    <t>Project Description:</t>
  </si>
  <si>
    <t>This Request</t>
  </si>
  <si>
    <t>Estimated Building Construction Cost:</t>
  </si>
  <si>
    <t>Building Construction</t>
  </si>
  <si>
    <t>In all rows, "Allocation" will equal "Total Project" unless you type in differently</t>
  </si>
  <si>
    <t>Site &amp; Utilities</t>
  </si>
  <si>
    <t>Built-in Equipment</t>
  </si>
  <si>
    <t>Fill in amount(s) for Building, Site, and BIE</t>
  </si>
  <si>
    <t>Total</t>
  </si>
  <si>
    <t>Allocation</t>
  </si>
  <si>
    <t>Bid Target</t>
  </si>
  <si>
    <t>Bid Target will calculate automatically</t>
  </si>
  <si>
    <t>Target</t>
  </si>
  <si>
    <t>Contingency:</t>
  </si>
  <si>
    <t>percent</t>
  </si>
  <si>
    <t>Contingency and percentages will calculate automatically</t>
  </si>
  <si>
    <t>+5%=</t>
  </si>
  <si>
    <r>
      <t xml:space="preserve">MACC </t>
    </r>
    <r>
      <rPr>
        <sz val="9"/>
        <rFont val="Arial"/>
        <family val="2"/>
      </rPr>
      <t xml:space="preserve"> (Maximum Allowable Construction Cost)</t>
    </r>
  </si>
  <si>
    <t>Fill in amount(s) for MACC (round to whole thousand)</t>
  </si>
  <si>
    <t>+10%=</t>
  </si>
  <si>
    <t>Fee:</t>
  </si>
  <si>
    <t>Movable Equipment</t>
  </si>
  <si>
    <t>Fill in amounts for MovEquip and others.</t>
  </si>
  <si>
    <t xml:space="preserve">first other           </t>
  </si>
  <si>
    <t>Renovation</t>
  </si>
  <si>
    <t xml:space="preserve">second other   </t>
  </si>
  <si>
    <t>Multi-Part</t>
  </si>
  <si>
    <t>Administration &amp; Miscellaneous</t>
  </si>
  <si>
    <t>Fixed</t>
  </si>
  <si>
    <t>Admin &amp; Misc will calculate automatically</t>
  </si>
  <si>
    <t>Total Cost</t>
  </si>
  <si>
    <t>Fill in amount(s) for Total (round to whole thousand)</t>
  </si>
  <si>
    <t>A.</t>
  </si>
  <si>
    <t>B.</t>
  </si>
  <si>
    <t>F.</t>
  </si>
  <si>
    <t>Maintenance</t>
  </si>
  <si>
    <t>Yes</t>
  </si>
  <si>
    <t>Proj.Type</t>
  </si>
  <si>
    <t>If new const., is it in the Master Plan</t>
  </si>
  <si>
    <t>If new will it  add to E&amp;G?</t>
  </si>
  <si>
    <t xml:space="preserve">D. </t>
  </si>
  <si>
    <t>1.</t>
  </si>
  <si>
    <t>2.</t>
  </si>
  <si>
    <t>3.</t>
  </si>
  <si>
    <t>4.</t>
  </si>
  <si>
    <t>5.</t>
  </si>
  <si>
    <t>6.</t>
  </si>
  <si>
    <t>7.</t>
  </si>
  <si>
    <t>I30 will calculate automatically and is math from "New &amp; Reno/Maint"</t>
  </si>
  <si>
    <t>In cell I37, type "New" or "Renovation", as apply.  Fee will calculate automatically unless overtyped.</t>
  </si>
  <si>
    <t>In cell G39, fill in a 1st-other caption, if used.  - Commissioning, Pre Con, etc.</t>
  </si>
  <si>
    <t>In cell G40, fill in a 2nd-other caption, if used. - Consultants, etc.</t>
  </si>
  <si>
    <t>3.  Location and description of work to be accomplished:</t>
  </si>
  <si>
    <t xml:space="preserve">Yes  </t>
  </si>
  <si>
    <t xml:space="preserve">No  </t>
  </si>
  <si>
    <t>5.  What portion of the project will procure items through the Purchasing Department?</t>
  </si>
  <si>
    <t xml:space="preserve">Date: </t>
  </si>
  <si>
    <t xml:space="preserve">1.  Name of Project:  </t>
  </si>
  <si>
    <t xml:space="preserve">Campus / Institute:  </t>
  </si>
  <si>
    <t>Construction Procurement Method:  Campus Resources and System Procurement</t>
  </si>
  <si>
    <t>Division of Work</t>
  </si>
  <si>
    <t>Description</t>
  </si>
  <si>
    <t>Estimated Value of Work</t>
  </si>
  <si>
    <t>Provide support for project cost, method for determining the cost</t>
  </si>
  <si>
    <t xml:space="preserve">Include Facilities Services and all user groups </t>
  </si>
  <si>
    <t>Provide a description of the project and address objectives,</t>
  </si>
  <si>
    <t xml:space="preserve">Provide information regarding any restrictions to </t>
  </si>
  <si>
    <t>working in the building / site or limitations of any kind</t>
  </si>
  <si>
    <t>Describe what the rooms are currently being used for</t>
  </si>
  <si>
    <t>ex) classrooms, labs, offices, meeting spaces</t>
  </si>
  <si>
    <t>Provide square footages of the building, rooms, site, etc.</t>
  </si>
  <si>
    <t xml:space="preserve">Provide a list of buildings adjacent to the site that </t>
  </si>
  <si>
    <t>may be impacted by the project</t>
  </si>
  <si>
    <t>G.</t>
  </si>
  <si>
    <t>H.</t>
  </si>
  <si>
    <t>I.</t>
  </si>
  <si>
    <t xml:space="preserve">Provide key milestone dates and project sequence or phasing </t>
  </si>
  <si>
    <t xml:space="preserve">If there are any drawings or site information, please </t>
  </si>
  <si>
    <t>describe and submit</t>
  </si>
  <si>
    <t>as appropriate for design and construction</t>
  </si>
  <si>
    <t xml:space="preserve">Provide the desired month or time of year to begin and </t>
  </si>
  <si>
    <t>complete the designer selection</t>
  </si>
  <si>
    <t>Capital Projects</t>
  </si>
  <si>
    <t xml:space="preserve">Project Budget </t>
  </si>
  <si>
    <t>Tennessee Historical Commission</t>
  </si>
  <si>
    <t>List all Buildings Impacted by Project</t>
  </si>
  <si>
    <t>8.</t>
  </si>
  <si>
    <t>9.</t>
  </si>
  <si>
    <t>10.</t>
  </si>
  <si>
    <t>Building Name</t>
  </si>
  <si>
    <t>Year Built</t>
  </si>
  <si>
    <t>Age</t>
  </si>
  <si>
    <t>THC Approval Required</t>
  </si>
  <si>
    <r>
      <t>Project Program Documentation</t>
    </r>
    <r>
      <rPr>
        <b/>
        <sz val="12"/>
        <rFont val="Arial"/>
        <family val="2"/>
      </rPr>
      <t xml:space="preserve"> </t>
    </r>
  </si>
  <si>
    <t>Total Project</t>
  </si>
  <si>
    <t>Designer Solicitation</t>
  </si>
  <si>
    <t>Other</t>
  </si>
  <si>
    <t xml:space="preserve"> Campus Consultant</t>
  </si>
  <si>
    <t>In-House Designer Requested</t>
  </si>
  <si>
    <t>4.  Licensed Professional Request:</t>
  </si>
  <si>
    <t xml:space="preserve">The Department of Capital Projects will oversee the designer selection process with campus or unit input.  </t>
  </si>
  <si>
    <t>(Confirmed by DCP)</t>
  </si>
  <si>
    <t>Campus / Institute:</t>
  </si>
  <si>
    <t>Project Name:</t>
  </si>
  <si>
    <t xml:space="preserve">Campus Institute:  </t>
  </si>
  <si>
    <t>Provide important design aspects, site constraints, OIT/Communications needs, utilities, furnishings,</t>
  </si>
  <si>
    <t>security, special accessibility requirements, storm water constraints, sustainability needs, and</t>
  </si>
  <si>
    <t>provide information on the current campus standards and where they can be found for review</t>
  </si>
  <si>
    <t>Cost Basis for Project Estimate and Other Costs:</t>
  </si>
  <si>
    <t>Campus Entities Involved:</t>
  </si>
  <si>
    <t>Design Criteria / Campus Standard:</t>
  </si>
  <si>
    <t>Project Restrictions or Limitations:</t>
  </si>
  <si>
    <t>Summary of Spaces, Desired Square Footages (if formal Program is not available), Adjacencies:</t>
  </si>
  <si>
    <t>Desired Schedule for Designer Selection:</t>
  </si>
  <si>
    <t>Project Schedule:</t>
  </si>
  <si>
    <t>Pre-Planning Documentation:</t>
  </si>
  <si>
    <t>of the project, and equipment, AV, IT cost</t>
  </si>
  <si>
    <t>program scope, and the end use of the project</t>
  </si>
  <si>
    <t>For Department of Capital Projects Use Only</t>
  </si>
  <si>
    <t>who will be involved</t>
  </si>
  <si>
    <t>Please complete this form or provide a separate support document with the following Project Program Information:</t>
  </si>
  <si>
    <t>7.  Capital Project Name:</t>
  </si>
  <si>
    <r>
      <t xml:space="preserve">Backup for costs outside of construction (moveable equip, data, A/V, etc): </t>
    </r>
    <r>
      <rPr>
        <sz val="10"/>
        <rFont val="Arial"/>
        <family val="2"/>
      </rPr>
      <t xml:space="preserve"> </t>
    </r>
  </si>
  <si>
    <t xml:space="preserve">8. Capital Project Number: </t>
  </si>
  <si>
    <t xml:space="preserve">UT </t>
  </si>
  <si>
    <t>Name</t>
  </si>
  <si>
    <t xml:space="preserve">C. </t>
  </si>
  <si>
    <t>E.</t>
  </si>
  <si>
    <t>Project Request Submittal</t>
  </si>
  <si>
    <t>Institution and Project  will import from Cover Tab</t>
  </si>
  <si>
    <t>Under "New" and "Reno/Maint", fill in amounts</t>
  </si>
  <si>
    <t>Funding Source(s):</t>
  </si>
  <si>
    <t>TSSBA</t>
  </si>
  <si>
    <t>Plant Funds Aux-</t>
  </si>
  <si>
    <t>Plant Funds Non-Aux</t>
  </si>
  <si>
    <t>Gifts</t>
  </si>
  <si>
    <t>$</t>
  </si>
  <si>
    <t>List the type of auxiliary funding the project.</t>
  </si>
  <si>
    <t>List the source of other funds</t>
  </si>
  <si>
    <t>Must equal total project</t>
  </si>
  <si>
    <t xml:space="preserve">2.  Estimated Total Project Cost:           </t>
  </si>
  <si>
    <t>Should equal or be less than bid target</t>
  </si>
  <si>
    <t>Campus Resources/
System Procurement</t>
  </si>
  <si>
    <t>State campus facilities or the vendor name of existing contracts</t>
  </si>
  <si>
    <t>When bidding via system procurement, state system procurement</t>
  </si>
  <si>
    <t>Provide a brief description of the work being performed</t>
  </si>
  <si>
    <t>Round the amounts to thousands</t>
  </si>
  <si>
    <t xml:space="preserve">9.  Dash Account Number: </t>
  </si>
  <si>
    <t>6.  Source of funding for project (Dash funding account)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</si>
</sst>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0"/>
    <numFmt numFmtId="165" formatCode="&quot;$&quot;#,##0.00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2"/>
      <name val="Arial"/>
      <family val="2"/>
    </font>
    <font>
      <sz val="2"/>
      <color indexed="10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color indexed="10"/>
      <name val="Arial"/>
      <family val="2"/>
    </font>
    <font>
      <sz val="12"/>
      <color indexed="9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4"/>
      <color rgb="FFFFFF99"/>
      <name val="Arial"/>
      <family val="2"/>
    </font>
    <font>
      <sz val="4"/>
      <color indexed="9"/>
      <name val="Arial"/>
      <family val="2"/>
    </font>
    <font>
      <sz val="10"/>
      <color rgb="FFFF0000"/>
      <name val="Arial"/>
      <family val="2"/>
    </font>
    <font>
      <sz val="10"/>
      <color indexed="9"/>
      <name val="Arial"/>
      <family val="2"/>
    </font>
    <font>
      <i/>
      <sz val="10"/>
      <color indexed="12"/>
      <name val="Arial"/>
      <family val="2"/>
    </font>
    <font>
      <sz val="18"/>
      <name val="Times New Roman"/>
      <family val="1"/>
    </font>
    <font>
      <sz val="2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sz val="10"/>
      <name val="Arial"/>
      <family val="2"/>
    </font>
    <font>
      <sz val="12"/>
      <color rgb="FF0000FF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9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0" fontId="34" fillId="0" borderId="0"/>
    <xf numFmtId="0" fontId="36" fillId="0" borderId="0"/>
    <xf numFmtId="44" fontId="3" fillId="0" borderId="0" applyFont="0" applyFill="0" applyBorder="0" applyAlignment="0" applyProtection="0"/>
  </cellStyleXfs>
  <cellXfs count="204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0" fillId="0" borderId="0" xfId="0" applyFont="1"/>
    <xf numFmtId="0" fontId="20" fillId="0" borderId="0" xfId="0" applyFont="1"/>
    <xf numFmtId="0" fontId="4" fillId="0" borderId="0" xfId="9" applyFont="1" applyAlignment="1">
      <alignment horizontal="center"/>
    </xf>
    <xf numFmtId="0" fontId="4" fillId="0" borderId="0" xfId="9" applyFont="1" applyProtection="1">
      <protection locked="0"/>
    </xf>
    <xf numFmtId="0" fontId="4" fillId="0" borderId="0" xfId="9" applyFont="1"/>
    <xf numFmtId="0" fontId="6" fillId="2" borderId="0" xfId="9" applyFont="1" applyFill="1"/>
    <xf numFmtId="0" fontId="6" fillId="2" borderId="0" xfId="9" applyFont="1" applyFill="1" applyAlignment="1">
      <alignment horizontal="right"/>
    </xf>
    <xf numFmtId="0" fontId="7" fillId="2" borderId="0" xfId="9" applyFont="1" applyFill="1" applyAlignment="1">
      <alignment horizontal="right"/>
    </xf>
    <xf numFmtId="0" fontId="8" fillId="2" borderId="0" xfId="9" applyFont="1" applyFill="1" applyAlignment="1">
      <alignment horizont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9" fillId="2" borderId="0" xfId="9" applyFont="1" applyFill="1" applyAlignment="1">
      <alignment horizontal="center"/>
    </xf>
    <xf numFmtId="0" fontId="9" fillId="2" borderId="0" xfId="9" applyFont="1" applyFill="1"/>
    <xf numFmtId="0" fontId="10" fillId="2" borderId="0" xfId="9" applyFont="1" applyFill="1"/>
    <xf numFmtId="0" fontId="11" fillId="2" borderId="0" xfId="9" applyFont="1" applyFill="1"/>
    <xf numFmtId="0" fontId="11" fillId="2" borderId="0" xfId="9" applyFont="1" applyFill="1" applyAlignment="1">
      <alignment horizontal="right"/>
    </xf>
    <xf numFmtId="4" fontId="10" fillId="2" borderId="0" xfId="9" applyNumberFormat="1" applyFont="1" applyFill="1"/>
    <xf numFmtId="0" fontId="10" fillId="2" borderId="0" xfId="9" applyFont="1" applyFill="1" applyAlignment="1">
      <alignment horizontal="center"/>
    </xf>
    <xf numFmtId="0" fontId="10" fillId="0" borderId="0" xfId="9" applyFont="1" applyAlignment="1">
      <alignment horizontal="center"/>
    </xf>
    <xf numFmtId="0" fontId="11" fillId="0" borderId="0" xfId="9" applyFont="1"/>
    <xf numFmtId="0" fontId="10" fillId="0" borderId="0" xfId="9" applyFont="1"/>
    <xf numFmtId="0" fontId="12" fillId="2" borderId="0" xfId="9" applyFont="1" applyFill="1"/>
    <xf numFmtId="0" fontId="3" fillId="0" borderId="0" xfId="9" applyFont="1"/>
    <xf numFmtId="0" fontId="3" fillId="2" borderId="0" xfId="9" applyFont="1" applyFill="1" applyAlignment="1">
      <alignment horizontal="left"/>
    </xf>
    <xf numFmtId="0" fontId="15" fillId="0" borderId="0" xfId="9" applyFont="1"/>
    <xf numFmtId="0" fontId="13" fillId="2" borderId="1" xfId="9" applyFont="1" applyFill="1" applyBorder="1"/>
    <xf numFmtId="0" fontId="13" fillId="2" borderId="0" xfId="9" applyFont="1" applyFill="1" applyAlignment="1">
      <alignment horizontal="center"/>
    </xf>
    <xf numFmtId="0" fontId="13" fillId="0" borderId="0" xfId="9" applyFont="1" applyAlignment="1">
      <alignment horizontal="center"/>
    </xf>
    <xf numFmtId="0" fontId="14" fillId="0" borderId="0" xfId="9" applyFont="1"/>
    <xf numFmtId="0" fontId="13" fillId="0" borderId="0" xfId="9" applyFont="1"/>
    <xf numFmtId="0" fontId="13" fillId="2" borderId="2" xfId="9" applyFont="1" applyFill="1" applyBorder="1"/>
    <xf numFmtId="0" fontId="9" fillId="2" borderId="0" xfId="9" applyFont="1" applyFill="1" applyAlignment="1">
      <alignment horizontal="right"/>
    </xf>
    <xf numFmtId="0" fontId="33" fillId="2" borderId="0" xfId="9" applyFont="1" applyFill="1" applyAlignment="1">
      <alignment horizontal="center"/>
    </xf>
    <xf numFmtId="0" fontId="14" fillId="2" borderId="1" xfId="9" applyFont="1" applyFill="1" applyBorder="1"/>
    <xf numFmtId="0" fontId="14" fillId="2" borderId="2" xfId="9" applyFont="1" applyFill="1" applyBorder="1" applyAlignment="1">
      <alignment wrapText="1"/>
    </xf>
    <xf numFmtId="0" fontId="14" fillId="2" borderId="2" xfId="9" applyFont="1" applyFill="1" applyBorder="1"/>
    <xf numFmtId="0" fontId="17" fillId="2" borderId="0" xfId="9" applyFont="1" applyFill="1" applyAlignment="1">
      <alignment horizontal="center"/>
    </xf>
    <xf numFmtId="0" fontId="18" fillId="2" borderId="0" xfId="9" applyFont="1" applyFill="1" applyAlignment="1">
      <alignment horizontal="center"/>
    </xf>
    <xf numFmtId="0" fontId="18" fillId="0" borderId="0" xfId="9" applyFont="1" applyAlignment="1">
      <alignment horizontal="center"/>
    </xf>
    <xf numFmtId="0" fontId="11" fillId="2" borderId="0" xfId="9" applyFont="1" applyFill="1" applyAlignment="1">
      <alignment horizontal="center"/>
    </xf>
    <xf numFmtId="3" fontId="12" fillId="3" borderId="3" xfId="9" applyNumberFormat="1" applyFont="1" applyFill="1" applyBorder="1" applyProtection="1">
      <protection locked="0"/>
    </xf>
    <xf numFmtId="0" fontId="3" fillId="2" borderId="0" xfId="9" applyFont="1" applyFill="1" applyAlignment="1">
      <alignment horizontal="center"/>
    </xf>
    <xf numFmtId="3" fontId="12" fillId="0" borderId="3" xfId="9" applyNumberFormat="1" applyFont="1" applyBorder="1" applyProtection="1">
      <protection locked="0"/>
    </xf>
    <xf numFmtId="0" fontId="17" fillId="2" borderId="0" xfId="9" applyFont="1" applyFill="1"/>
    <xf numFmtId="0" fontId="17" fillId="0" borderId="0" xfId="9" applyFont="1"/>
    <xf numFmtId="4" fontId="12" fillId="0" borderId="3" xfId="9" applyNumberFormat="1" applyFont="1" applyBorder="1" applyProtection="1">
      <protection locked="0"/>
    </xf>
    <xf numFmtId="0" fontId="3" fillId="2" borderId="0" xfId="9" applyFont="1" applyFill="1"/>
    <xf numFmtId="0" fontId="3" fillId="0" borderId="0" xfId="9" applyFont="1" applyAlignment="1">
      <alignment horizontal="center"/>
    </xf>
    <xf numFmtId="0" fontId="3" fillId="2" borderId="0" xfId="9" applyFont="1" applyFill="1" applyAlignment="1">
      <alignment horizontal="center" vertical="center"/>
    </xf>
    <xf numFmtId="0" fontId="8" fillId="0" borderId="0" xfId="9" applyFont="1" applyAlignment="1" applyProtection="1">
      <alignment horizontal="right" vertical="center" wrapText="1"/>
      <protection locked="0"/>
    </xf>
    <xf numFmtId="0" fontId="30" fillId="0" borderId="3" xfId="9" applyFont="1" applyBorder="1" applyAlignment="1" applyProtection="1">
      <alignment horizontal="center" vertical="center"/>
      <protection locked="0"/>
    </xf>
    <xf numFmtId="0" fontId="3" fillId="0" borderId="0" xfId="9" applyFont="1" applyAlignment="1">
      <alignment vertical="center"/>
    </xf>
    <xf numFmtId="0" fontId="31" fillId="0" borderId="3" xfId="9" applyFont="1" applyBorder="1" applyAlignment="1" applyProtection="1">
      <alignment horizontal="center" vertical="center"/>
      <protection locked="0"/>
    </xf>
    <xf numFmtId="0" fontId="3" fillId="0" borderId="0" xfId="9" applyFont="1" applyAlignment="1">
      <alignment horizontal="center" vertical="center"/>
    </xf>
    <xf numFmtId="0" fontId="17" fillId="0" borderId="0" xfId="9" applyFont="1" applyAlignment="1">
      <alignment vertical="center"/>
    </xf>
    <xf numFmtId="0" fontId="8" fillId="2" borderId="0" xfId="9" applyFont="1" applyFill="1" applyAlignment="1">
      <alignment horizontal="right" vertical="top"/>
    </xf>
    <xf numFmtId="3" fontId="17" fillId="2" borderId="3" xfId="9" applyNumberFormat="1" applyFont="1" applyFill="1" applyBorder="1" applyAlignment="1">
      <alignment vertical="top"/>
    </xf>
    <xf numFmtId="3" fontId="19" fillId="0" borderId="0" xfId="9" applyNumberFormat="1" applyFont="1" applyProtection="1">
      <protection locked="0"/>
    </xf>
    <xf numFmtId="0" fontId="19" fillId="2" borderId="0" xfId="9" applyFont="1" applyFill="1"/>
    <xf numFmtId="4" fontId="3" fillId="0" borderId="0" xfId="9" applyNumberFormat="1" applyFont="1"/>
    <xf numFmtId="0" fontId="3" fillId="0" borderId="4" xfId="9" applyFont="1" applyBorder="1"/>
    <xf numFmtId="0" fontId="3" fillId="0" borderId="2" xfId="9" applyFont="1" applyBorder="1" applyAlignment="1">
      <alignment horizontal="center"/>
    </xf>
    <xf numFmtId="0" fontId="3" fillId="0" borderId="5" xfId="9" applyFont="1" applyBorder="1" applyAlignment="1">
      <alignment horizontal="center"/>
    </xf>
    <xf numFmtId="3" fontId="17" fillId="2" borderId="6" xfId="9" applyNumberFormat="1" applyFont="1" applyFill="1" applyBorder="1"/>
    <xf numFmtId="0" fontId="15" fillId="2" borderId="0" xfId="9" applyFont="1" applyFill="1"/>
    <xf numFmtId="0" fontId="3" fillId="0" borderId="7" xfId="9" applyFont="1" applyBorder="1" applyAlignment="1">
      <alignment horizontal="right"/>
    </xf>
    <xf numFmtId="3" fontId="8" fillId="0" borderId="0" xfId="9" applyNumberFormat="1" applyFont="1"/>
    <xf numFmtId="3" fontId="8" fillId="0" borderId="8" xfId="9" applyNumberFormat="1" applyFont="1" applyBorder="1"/>
    <xf numFmtId="3" fontId="17" fillId="2" borderId="0" xfId="9" applyNumberFormat="1" applyFont="1" applyFill="1"/>
    <xf numFmtId="3" fontId="17" fillId="2" borderId="11" xfId="9" applyNumberFormat="1" applyFont="1" applyFill="1" applyBorder="1"/>
    <xf numFmtId="2" fontId="17" fillId="2" borderId="0" xfId="9" applyNumberFormat="1" applyFont="1" applyFill="1" applyAlignment="1">
      <alignment horizontal="right"/>
    </xf>
    <xf numFmtId="9" fontId="3" fillId="0" borderId="7" xfId="9" quotePrefix="1" applyNumberFormat="1" applyFont="1" applyBorder="1" applyAlignment="1">
      <alignment horizontal="right"/>
    </xf>
    <xf numFmtId="4" fontId="21" fillId="2" borderId="0" xfId="9" applyNumberFormat="1" applyFont="1" applyFill="1" applyAlignment="1">
      <alignment horizontal="right"/>
    </xf>
    <xf numFmtId="0" fontId="3" fillId="0" borderId="9" xfId="9" quotePrefix="1" applyFont="1" applyBorder="1" applyAlignment="1">
      <alignment horizontal="right"/>
    </xf>
    <xf numFmtId="3" fontId="8" fillId="0" borderId="1" xfId="9" applyNumberFormat="1" applyFont="1" applyBorder="1"/>
    <xf numFmtId="3" fontId="8" fillId="0" borderId="4" xfId="9" applyNumberFormat="1" applyFont="1" applyBorder="1"/>
    <xf numFmtId="2" fontId="22" fillId="2" borderId="0" xfId="9" applyNumberFormat="1" applyFont="1" applyFill="1" applyAlignment="1">
      <alignment horizontal="center"/>
    </xf>
    <xf numFmtId="0" fontId="23" fillId="2" borderId="0" xfId="9" applyFont="1" applyFill="1" applyAlignment="1">
      <alignment horizontal="right"/>
    </xf>
    <xf numFmtId="164" fontId="17" fillId="2" borderId="0" xfId="9" applyNumberFormat="1" applyFont="1" applyFill="1" applyAlignment="1">
      <alignment horizontal="right"/>
    </xf>
    <xf numFmtId="2" fontId="19" fillId="0" borderId="3" xfId="9" applyNumberFormat="1" applyFont="1" applyBorder="1" applyAlignment="1" applyProtection="1">
      <alignment horizontal="right"/>
      <protection locked="0"/>
    </xf>
    <xf numFmtId="0" fontId="24" fillId="2" borderId="0" xfId="9" applyFont="1" applyFill="1" applyAlignment="1">
      <alignment horizontal="center"/>
    </xf>
    <xf numFmtId="0" fontId="24" fillId="0" borderId="0" xfId="9" applyFont="1" applyAlignment="1">
      <alignment horizontal="center"/>
    </xf>
    <xf numFmtId="0" fontId="22" fillId="2" borderId="0" xfId="9" applyFont="1" applyFill="1" applyAlignment="1">
      <alignment horizontal="right"/>
    </xf>
    <xf numFmtId="0" fontId="19" fillId="2" borderId="0" xfId="9" applyFont="1" applyFill="1" applyAlignment="1">
      <alignment horizontal="left"/>
    </xf>
    <xf numFmtId="0" fontId="19" fillId="2" borderId="0" xfId="9" applyFont="1" applyFill="1" applyAlignment="1">
      <alignment horizontal="center"/>
    </xf>
    <xf numFmtId="3" fontId="17" fillId="2" borderId="10" xfId="9" applyNumberFormat="1" applyFont="1" applyFill="1" applyBorder="1"/>
    <xf numFmtId="0" fontId="4" fillId="0" borderId="0" xfId="10" applyFont="1"/>
    <xf numFmtId="0" fontId="26" fillId="0" borderId="0" xfId="10" applyFont="1" applyAlignment="1" applyProtection="1">
      <alignment wrapText="1"/>
      <protection locked="0"/>
    </xf>
    <xf numFmtId="0" fontId="26" fillId="0" borderId="0" xfId="10" applyFont="1" applyProtection="1">
      <protection locked="0"/>
    </xf>
    <xf numFmtId="0" fontId="26" fillId="0" borderId="0" xfId="10" applyFont="1"/>
    <xf numFmtId="0" fontId="13" fillId="2" borderId="1" xfId="10" applyFont="1" applyFill="1" applyBorder="1"/>
    <xf numFmtId="0" fontId="13" fillId="2" borderId="0" xfId="10" applyFont="1" applyFill="1"/>
    <xf numFmtId="0" fontId="13" fillId="0" borderId="0" xfId="10" applyFont="1"/>
    <xf numFmtId="0" fontId="27" fillId="0" borderId="0" xfId="10" applyFont="1" applyAlignment="1">
      <alignment wrapText="1"/>
    </xf>
    <xf numFmtId="0" fontId="27" fillId="0" borderId="0" xfId="10" applyFont="1"/>
    <xf numFmtId="0" fontId="9" fillId="2" borderId="0" xfId="10" applyFont="1" applyFill="1"/>
    <xf numFmtId="0" fontId="10" fillId="2" borderId="0" xfId="10" applyFont="1" applyFill="1"/>
    <xf numFmtId="0" fontId="15" fillId="2" borderId="0" xfId="10" applyFont="1" applyFill="1" applyAlignment="1">
      <alignment horizontal="right"/>
    </xf>
    <xf numFmtId="0" fontId="10" fillId="2" borderId="0" xfId="10" applyFont="1" applyFill="1" applyAlignment="1">
      <alignment horizontal="right"/>
    </xf>
    <xf numFmtId="0" fontId="10" fillId="0" borderId="0" xfId="10" applyFont="1"/>
    <xf numFmtId="0" fontId="28" fillId="0" borderId="0" xfId="10" applyFont="1" applyAlignment="1">
      <alignment wrapText="1"/>
    </xf>
    <xf numFmtId="0" fontId="28" fillId="0" borderId="0" xfId="10" applyFont="1"/>
    <xf numFmtId="0" fontId="12" fillId="2" borderId="0" xfId="10" applyFont="1" applyFill="1" applyAlignment="1">
      <alignment horizontal="left"/>
    </xf>
    <xf numFmtId="0" fontId="13" fillId="2" borderId="2" xfId="10" applyFont="1" applyFill="1" applyBorder="1"/>
    <xf numFmtId="0" fontId="3" fillId="2" borderId="0" xfId="10" applyFont="1" applyFill="1"/>
    <xf numFmtId="0" fontId="20" fillId="0" borderId="0" xfId="10" applyFont="1"/>
    <xf numFmtId="0" fontId="20" fillId="0" borderId="0" xfId="10" applyFont="1" applyAlignment="1">
      <alignment wrapText="1"/>
    </xf>
    <xf numFmtId="0" fontId="0" fillId="0" borderId="0" xfId="9" applyFont="1"/>
    <xf numFmtId="0" fontId="20" fillId="0" borderId="0" xfId="10" applyFont="1" applyAlignment="1">
      <alignment vertical="center"/>
    </xf>
    <xf numFmtId="0" fontId="37" fillId="2" borderId="0" xfId="0" applyFont="1" applyFill="1"/>
    <xf numFmtId="0" fontId="0" fillId="2" borderId="0" xfId="0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49" fontId="9" fillId="2" borderId="0" xfId="0" applyNumberFormat="1" applyFont="1" applyFill="1"/>
    <xf numFmtId="0" fontId="10" fillId="0" borderId="3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3" fontId="19" fillId="0" borderId="6" xfId="9" applyNumberFormat="1" applyFont="1" applyBorder="1" applyProtection="1">
      <protection locked="0"/>
    </xf>
    <xf numFmtId="0" fontId="15" fillId="0" borderId="0" xfId="0" applyFont="1"/>
    <xf numFmtId="0" fontId="38" fillId="2" borderId="0" xfId="0" applyFont="1" applyFill="1"/>
    <xf numFmtId="0" fontId="10" fillId="2" borderId="12" xfId="0" applyFont="1" applyFill="1" applyBorder="1"/>
    <xf numFmtId="0" fontId="9" fillId="2" borderId="0" xfId="0" applyFont="1" applyFill="1" applyAlignment="1">
      <alignment horizontal="left"/>
    </xf>
    <xf numFmtId="0" fontId="39" fillId="2" borderId="0" xfId="0" applyFont="1" applyFill="1"/>
    <xf numFmtId="0" fontId="0" fillId="2" borderId="0" xfId="0" applyFill="1" applyAlignment="1">
      <alignment horizontal="left" wrapText="1"/>
    </xf>
    <xf numFmtId="0" fontId="16" fillId="2" borderId="0" xfId="9" applyFont="1" applyFill="1" applyAlignment="1" applyProtection="1">
      <alignment horizontal="center"/>
      <protection locked="0"/>
    </xf>
    <xf numFmtId="0" fontId="33" fillId="2" borderId="0" xfId="9" applyFont="1" applyFill="1"/>
    <xf numFmtId="0" fontId="40" fillId="2" borderId="0" xfId="0" applyFont="1" applyFill="1" applyAlignment="1">
      <alignment horizontal="right"/>
    </xf>
    <xf numFmtId="0" fontId="10" fillId="0" borderId="3" xfId="0" applyFont="1" applyBorder="1" applyAlignment="1">
      <alignment horizontal="left" wrapText="1"/>
    </xf>
    <xf numFmtId="0" fontId="13" fillId="2" borderId="0" xfId="9" applyFont="1" applyFill="1"/>
    <xf numFmtId="4" fontId="13" fillId="2" borderId="0" xfId="9" applyNumberFormat="1" applyFont="1" applyFill="1"/>
    <xf numFmtId="0" fontId="15" fillId="2" borderId="0" xfId="0" applyFont="1" applyFill="1"/>
    <xf numFmtId="0" fontId="42" fillId="2" borderId="2" xfId="9" applyFont="1" applyFill="1" applyBorder="1"/>
    <xf numFmtId="0" fontId="10" fillId="2" borderId="0" xfId="9" applyFont="1" applyFill="1" applyAlignment="1">
      <alignment horizontal="right"/>
    </xf>
    <xf numFmtId="0" fontId="43" fillId="2" borderId="0" xfId="10" applyFont="1" applyFill="1"/>
    <xf numFmtId="0" fontId="35" fillId="4" borderId="3" xfId="0" applyFont="1" applyFill="1" applyBorder="1" applyAlignment="1">
      <alignment horizontal="left"/>
    </xf>
    <xf numFmtId="0" fontId="35" fillId="0" borderId="3" xfId="0" applyFont="1" applyBorder="1" applyAlignment="1">
      <alignment horizontal="center" wrapText="1"/>
    </xf>
    <xf numFmtId="0" fontId="35" fillId="0" borderId="3" xfId="0" applyFont="1" applyBorder="1" applyAlignment="1">
      <alignment horizontal="left" wrapText="1"/>
    </xf>
    <xf numFmtId="165" fontId="35" fillId="0" borderId="3" xfId="0" applyNumberFormat="1" applyFont="1" applyBorder="1" applyAlignment="1">
      <alignment horizontal="right"/>
    </xf>
    <xf numFmtId="165" fontId="35" fillId="0" borderId="3" xfId="0" applyNumberFormat="1" applyFont="1" applyBorder="1"/>
    <xf numFmtId="0" fontId="44" fillId="0" borderId="3" xfId="0" applyFont="1" applyBorder="1" applyAlignment="1">
      <alignment horizontal="left"/>
    </xf>
    <xf numFmtId="0" fontId="35" fillId="0" borderId="3" xfId="0" applyFont="1" applyBorder="1" applyAlignment="1">
      <alignment horizontal="left"/>
    </xf>
    <xf numFmtId="165" fontId="35" fillId="2" borderId="3" xfId="0" applyNumberFormat="1" applyFont="1" applyFill="1" applyBorder="1"/>
    <xf numFmtId="0" fontId="3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/>
    <xf numFmtId="0" fontId="10" fillId="2" borderId="0" xfId="0" applyFont="1" applyFill="1"/>
    <xf numFmtId="0" fontId="0" fillId="2" borderId="0" xfId="0" applyFill="1"/>
    <xf numFmtId="0" fontId="10" fillId="0" borderId="1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10" fillId="0" borderId="14" xfId="0" applyNumberFormat="1" applyFont="1" applyBorder="1" applyAlignment="1">
      <alignment horizontal="left"/>
    </xf>
    <xf numFmtId="0" fontId="0" fillId="0" borderId="14" xfId="0" applyBorder="1" applyAlignment="1">
      <alignment horizontal="left"/>
    </xf>
    <xf numFmtId="0" fontId="10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1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0" fillId="4" borderId="14" xfId="0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165" fontId="10" fillId="0" borderId="14" xfId="0" applyNumberFormat="1" applyFont="1" applyBorder="1" applyAlignment="1">
      <alignment horizontal="left"/>
    </xf>
    <xf numFmtId="0" fontId="10" fillId="2" borderId="14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10" fillId="2" borderId="14" xfId="0" applyFont="1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0" borderId="0" xfId="0" applyAlignment="1">
      <alignment wrapText="1"/>
    </xf>
    <xf numFmtId="44" fontId="35" fillId="2" borderId="15" xfId="12" applyFont="1" applyFill="1" applyBorder="1" applyAlignment="1" applyProtection="1">
      <alignment horizontal="left"/>
    </xf>
    <xf numFmtId="0" fontId="3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left"/>
    </xf>
    <xf numFmtId="44" fontId="35" fillId="0" borderId="0" xfId="12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5" fillId="0" borderId="0" xfId="9" applyFont="1" applyAlignment="1" applyProtection="1">
      <alignment horizontal="left"/>
      <protection locked="0"/>
    </xf>
    <xf numFmtId="0" fontId="12" fillId="0" borderId="0" xfId="1" applyFont="1" applyAlignment="1" applyProtection="1">
      <alignment horizontal="left"/>
      <protection locked="0"/>
    </xf>
    <xf numFmtId="49" fontId="12" fillId="0" borderId="0" xfId="1" applyNumberFormat="1" applyFont="1" applyAlignment="1" applyProtection="1">
      <alignment horizontal="left"/>
      <protection locked="0"/>
    </xf>
    <xf numFmtId="0" fontId="35" fillId="0" borderId="0" xfId="9" applyFont="1" applyAlignment="1" applyProtection="1">
      <alignment horizontal="left" vertical="top" wrapText="1"/>
      <protection locked="0"/>
    </xf>
    <xf numFmtId="0" fontId="5" fillId="2" borderId="0" xfId="10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/>
    </xf>
    <xf numFmtId="0" fontId="9" fillId="2" borderId="0" xfId="1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3" fillId="4" borderId="0" xfId="1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1" fillId="2" borderId="0" xfId="0" applyFont="1" applyFill="1" applyAlignment="1">
      <alignment horizontal="center"/>
    </xf>
    <xf numFmtId="0" fontId="43" fillId="2" borderId="3" xfId="0" applyFont="1" applyFill="1" applyBorder="1" applyAlignment="1">
      <alignment horizontal="center"/>
    </xf>
    <xf numFmtId="0" fontId="35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2" xfId="0" applyFont="1" applyBorder="1"/>
    <xf numFmtId="0" fontId="0" fillId="0" borderId="12" xfId="0" applyBorder="1"/>
    <xf numFmtId="0" fontId="0" fillId="0" borderId="1" xfId="0" applyBorder="1"/>
  </cellXfs>
  <cellStyles count="13">
    <cellStyle name="Comma 2" xfId="2" xr:uid="{00000000-0005-0000-0000-000001000000}"/>
    <cellStyle name="Comma 2 2" xfId="8" xr:uid="{00000000-0005-0000-0000-000002000000}"/>
    <cellStyle name="Currency" xfId="12" builtinId="4"/>
    <cellStyle name="Normal" xfId="0" builtinId="0"/>
    <cellStyle name="Normal 2" xfId="3" xr:uid="{00000000-0005-0000-0000-000004000000}"/>
    <cellStyle name="Normal 2 2" xfId="6" xr:uid="{00000000-0005-0000-0000-000005000000}"/>
    <cellStyle name="Normal 3" xfId="1" xr:uid="{00000000-0005-0000-0000-000006000000}"/>
    <cellStyle name="Normal 4" xfId="4" xr:uid="{00000000-0005-0000-0000-000007000000}"/>
    <cellStyle name="Normal 5" xfId="9" xr:uid="{00000000-0005-0000-0000-000008000000}"/>
    <cellStyle name="Normal 6" xfId="10" xr:uid="{A4FF7405-B8CC-441C-BE9C-DB82B9CA5186}"/>
    <cellStyle name="Normal 7" xfId="11" xr:uid="{7F5DCA30-0E9C-4D80-A14C-D1FA16238D27}"/>
    <cellStyle name="Percent 2" xfId="5" xr:uid="{00000000-0005-0000-0000-00000A000000}"/>
    <cellStyle name="Percent 2 2" xfId="7" xr:uid="{00000000-0005-0000-0000-00000B000000}"/>
  </cellStyles>
  <dxfs count="0"/>
  <tableStyles count="0" defaultTableStyle="TableStyleMedium2" defaultPivotStyle="PivotStyleLight16"/>
  <colors>
    <mruColors>
      <color rgb="FFFFFFCC"/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22</xdr:row>
          <xdr:rowOff>180975</xdr:rowOff>
        </xdr:from>
        <xdr:to>
          <xdr:col>3</xdr:col>
          <xdr:colOff>238125</xdr:colOff>
          <xdr:row>24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24</xdr:row>
          <xdr:rowOff>180975</xdr:rowOff>
        </xdr:from>
        <xdr:to>
          <xdr:col>3</xdr:col>
          <xdr:colOff>419100</xdr:colOff>
          <xdr:row>26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22</xdr:row>
          <xdr:rowOff>142875</xdr:rowOff>
        </xdr:from>
        <xdr:to>
          <xdr:col>4</xdr:col>
          <xdr:colOff>142875</xdr:colOff>
          <xdr:row>24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22</xdr:row>
          <xdr:rowOff>180975</xdr:rowOff>
        </xdr:from>
        <xdr:to>
          <xdr:col>7</xdr:col>
          <xdr:colOff>190500</xdr:colOff>
          <xdr:row>24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22</xdr:row>
          <xdr:rowOff>180975</xdr:rowOff>
        </xdr:from>
        <xdr:to>
          <xdr:col>10</xdr:col>
          <xdr:colOff>66675</xdr:colOff>
          <xdr:row>24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24</xdr:row>
          <xdr:rowOff>180975</xdr:rowOff>
        </xdr:from>
        <xdr:to>
          <xdr:col>4</xdr:col>
          <xdr:colOff>333375</xdr:colOff>
          <xdr:row>26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F8647-77DB-4B3A-B2E8-A5D0E83FF212}">
  <sheetPr>
    <pageSetUpPr fitToPage="1"/>
  </sheetPr>
  <dimension ref="A1:N51"/>
  <sheetViews>
    <sheetView topLeftCell="A21" zoomScaleNormal="100" workbookViewId="0">
      <selection activeCell="B42" sqref="B42"/>
    </sheetView>
  </sheetViews>
  <sheetFormatPr defaultColWidth="8.7109375" defaultRowHeight="15" x14ac:dyDescent="0.2"/>
  <cols>
    <col min="1" max="1" width="4.140625" style="3" customWidth="1"/>
    <col min="2" max="3" width="8.7109375" style="3"/>
    <col min="4" max="4" width="10" style="3" customWidth="1"/>
    <col min="5" max="12" width="8.7109375" style="3"/>
    <col min="13" max="13" width="10.140625" style="3" customWidth="1"/>
    <col min="14" max="14" width="11.7109375" style="3" customWidth="1"/>
    <col min="15" max="16384" width="8.7109375" style="3"/>
  </cols>
  <sheetData>
    <row r="1" spans="1:14" ht="20.25" x14ac:dyDescent="0.3">
      <c r="A1" s="2"/>
      <c r="B1" s="149" t="s">
        <v>136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  <c r="N1" s="151"/>
    </row>
    <row r="2" spans="1:14" ht="21" thickBot="1" x14ac:dyDescent="0.35">
      <c r="A2" s="2"/>
      <c r="B2" s="112" t="s">
        <v>66</v>
      </c>
      <c r="C2" s="113"/>
      <c r="D2" s="113"/>
      <c r="E2" s="169" t="s">
        <v>132</v>
      </c>
      <c r="F2" s="169"/>
      <c r="G2" s="169"/>
      <c r="H2" s="169"/>
      <c r="I2" s="169"/>
      <c r="J2" s="169"/>
      <c r="K2" s="169"/>
      <c r="L2" s="169"/>
      <c r="M2" s="2"/>
      <c r="N2" s="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.75" thickBot="1" x14ac:dyDescent="0.25">
      <c r="A6" s="2"/>
      <c r="B6" s="2" t="s">
        <v>64</v>
      </c>
      <c r="C6" s="163"/>
      <c r="D6" s="164"/>
      <c r="E6" s="164"/>
      <c r="F6" s="2"/>
      <c r="G6" s="2"/>
      <c r="H6" s="2"/>
      <c r="I6" s="2"/>
      <c r="J6" s="2"/>
      <c r="K6" s="2"/>
      <c r="L6" s="2"/>
      <c r="M6" s="2"/>
      <c r="N6" s="2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25">
      <c r="A8" s="2"/>
      <c r="B8" s="2" t="s">
        <v>65</v>
      </c>
      <c r="C8" s="2"/>
      <c r="D8" s="2"/>
      <c r="E8" s="165" t="s">
        <v>133</v>
      </c>
      <c r="F8" s="166"/>
      <c r="G8" s="166"/>
      <c r="H8" s="166"/>
      <c r="I8" s="166"/>
      <c r="J8" s="166"/>
      <c r="K8" s="166"/>
      <c r="L8" s="166"/>
      <c r="M8" s="2"/>
      <c r="N8" s="2"/>
    </row>
    <row r="9" spans="1:14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thickBot="1" x14ac:dyDescent="0.25">
      <c r="A10" s="2"/>
      <c r="B10" s="170" t="s">
        <v>148</v>
      </c>
      <c r="C10" s="170"/>
      <c r="D10" s="170"/>
      <c r="E10" s="170"/>
      <c r="F10" s="171">
        <v>0</v>
      </c>
      <c r="G10" s="171"/>
      <c r="H10" s="171"/>
      <c r="I10" s="171"/>
      <c r="J10" s="171"/>
      <c r="K10" s="171"/>
      <c r="L10" s="171"/>
      <c r="M10" s="2"/>
      <c r="N10" s="2"/>
    </row>
    <row r="11" spans="1:14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">
      <c r="A12" s="2"/>
      <c r="B12" s="2" t="s">
        <v>60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">
      <c r="A13" s="2"/>
      <c r="B13" s="154"/>
      <c r="C13" s="155"/>
      <c r="D13" s="155"/>
      <c r="E13" s="155"/>
      <c r="F13" s="155"/>
      <c r="G13" s="155"/>
      <c r="H13" s="155"/>
      <c r="I13" s="155"/>
      <c r="J13" s="155"/>
      <c r="K13" s="155"/>
      <c r="L13" s="156"/>
      <c r="M13" s="2"/>
      <c r="N13" s="2"/>
    </row>
    <row r="14" spans="1:14" x14ac:dyDescent="0.2">
      <c r="A14" s="2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159"/>
      <c r="M14" s="2"/>
      <c r="N14" s="2"/>
    </row>
    <row r="15" spans="1:14" x14ac:dyDescent="0.2">
      <c r="A15" s="2"/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9"/>
      <c r="M15" s="2"/>
      <c r="N15" s="2"/>
    </row>
    <row r="16" spans="1:14" x14ac:dyDescent="0.2">
      <c r="A16" s="2"/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9"/>
      <c r="M16" s="2"/>
      <c r="N16" s="2"/>
    </row>
    <row r="17" spans="1:14" x14ac:dyDescent="0.2">
      <c r="A17" s="2"/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9"/>
      <c r="M17" s="2"/>
      <c r="N17" s="2"/>
    </row>
    <row r="18" spans="1:14" x14ac:dyDescent="0.2">
      <c r="A18" s="2"/>
      <c r="B18" s="157"/>
      <c r="C18" s="158"/>
      <c r="D18" s="158"/>
      <c r="E18" s="158"/>
      <c r="F18" s="158"/>
      <c r="G18" s="158"/>
      <c r="H18" s="158"/>
      <c r="I18" s="158"/>
      <c r="J18" s="158"/>
      <c r="K18" s="158"/>
      <c r="L18" s="159"/>
      <c r="M18" s="2"/>
      <c r="N18" s="2"/>
    </row>
    <row r="19" spans="1:14" x14ac:dyDescent="0.2">
      <c r="A19" s="2"/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9"/>
      <c r="M19" s="2"/>
      <c r="N19" s="2"/>
    </row>
    <row r="20" spans="1:14" x14ac:dyDescent="0.2">
      <c r="A20" s="2"/>
      <c r="B20" s="160"/>
      <c r="C20" s="161"/>
      <c r="D20" s="161"/>
      <c r="E20" s="161"/>
      <c r="F20" s="161"/>
      <c r="G20" s="161"/>
      <c r="H20" s="161"/>
      <c r="I20" s="161"/>
      <c r="J20" s="161"/>
      <c r="K20" s="161"/>
      <c r="L20" s="162"/>
      <c r="M20" s="2"/>
      <c r="N20" s="2"/>
    </row>
    <row r="21" spans="1:14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.6" customHeight="1" x14ac:dyDescent="0.2">
      <c r="A22" s="2"/>
      <c r="B22" s="167" t="s">
        <v>107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</row>
    <row r="23" spans="1:14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">
      <c r="A24" s="2"/>
      <c r="B24" s="2"/>
      <c r="C24" s="2" t="s">
        <v>61</v>
      </c>
      <c r="D24" s="2"/>
      <c r="E24" s="2" t="s">
        <v>103</v>
      </c>
      <c r="F24" s="2"/>
      <c r="G24" s="2"/>
      <c r="H24" s="2" t="s">
        <v>105</v>
      </c>
      <c r="I24" s="2"/>
      <c r="J24" s="2"/>
      <c r="K24" s="2" t="s">
        <v>104</v>
      </c>
      <c r="L24" s="2"/>
      <c r="M24" s="2"/>
      <c r="N24" s="2"/>
    </row>
    <row r="25" spans="1:1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">
      <c r="A26" s="2"/>
      <c r="B26" s="2"/>
      <c r="C26" s="2" t="s">
        <v>62</v>
      </c>
      <c r="D26" s="2"/>
      <c r="E26" s="2" t="s">
        <v>106</v>
      </c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34.700000000000003" customHeight="1" x14ac:dyDescent="0.2">
      <c r="A28" s="2"/>
      <c r="B28" s="2"/>
      <c r="C28" s="167" t="s">
        <v>108</v>
      </c>
      <c r="D28" s="168"/>
      <c r="E28" s="168"/>
      <c r="F28" s="168"/>
      <c r="G28" s="168"/>
      <c r="H28" s="168"/>
      <c r="I28" s="168"/>
      <c r="J28" s="168"/>
      <c r="K28" s="168"/>
      <c r="L28" s="168"/>
      <c r="M28" s="2"/>
      <c r="N28" s="2"/>
    </row>
    <row r="29" spans="1:1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">
      <c r="A30" s="2"/>
      <c r="B30" s="152" t="s">
        <v>63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2"/>
    </row>
    <row r="31" spans="1:14" x14ac:dyDescent="0.2">
      <c r="A31" s="2"/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6"/>
      <c r="M31" s="2"/>
      <c r="N31" s="2"/>
    </row>
    <row r="32" spans="1:14" x14ac:dyDescent="0.2">
      <c r="A32" s="2"/>
      <c r="B32" s="157"/>
      <c r="C32" s="158"/>
      <c r="D32" s="158"/>
      <c r="E32" s="158"/>
      <c r="F32" s="158"/>
      <c r="G32" s="158"/>
      <c r="H32" s="158"/>
      <c r="I32" s="158"/>
      <c r="J32" s="158"/>
      <c r="K32" s="158"/>
      <c r="L32" s="159"/>
      <c r="M32" s="2"/>
      <c r="N32" s="2"/>
    </row>
    <row r="33" spans="1:14" x14ac:dyDescent="0.2">
      <c r="A33" s="2"/>
      <c r="B33" s="157"/>
      <c r="C33" s="158"/>
      <c r="D33" s="158"/>
      <c r="E33" s="158"/>
      <c r="F33" s="158"/>
      <c r="G33" s="158"/>
      <c r="H33" s="158"/>
      <c r="I33" s="158"/>
      <c r="J33" s="158"/>
      <c r="K33" s="158"/>
      <c r="L33" s="159"/>
      <c r="M33" s="2"/>
      <c r="N33" s="2"/>
    </row>
    <row r="34" spans="1:14" x14ac:dyDescent="0.2">
      <c r="A34" s="2"/>
      <c r="B34" s="157"/>
      <c r="C34" s="158"/>
      <c r="D34" s="158"/>
      <c r="E34" s="158"/>
      <c r="F34" s="158"/>
      <c r="G34" s="158"/>
      <c r="H34" s="158"/>
      <c r="I34" s="158"/>
      <c r="J34" s="158"/>
      <c r="K34" s="158"/>
      <c r="L34" s="159"/>
      <c r="M34" s="2"/>
      <c r="N34" s="2"/>
    </row>
    <row r="35" spans="1:14" x14ac:dyDescent="0.2">
      <c r="A35" s="2"/>
      <c r="B35" s="157"/>
      <c r="C35" s="158"/>
      <c r="D35" s="158"/>
      <c r="E35" s="158"/>
      <c r="F35" s="158"/>
      <c r="G35" s="158"/>
      <c r="H35" s="158"/>
      <c r="I35" s="158"/>
      <c r="J35" s="158"/>
      <c r="K35" s="158"/>
      <c r="L35" s="159"/>
      <c r="M35" s="2"/>
      <c r="N35" s="2"/>
    </row>
    <row r="36" spans="1:14" x14ac:dyDescent="0.2">
      <c r="A36" s="2"/>
      <c r="B36" s="157"/>
      <c r="C36" s="158"/>
      <c r="D36" s="158"/>
      <c r="E36" s="158"/>
      <c r="F36" s="158"/>
      <c r="G36" s="158"/>
      <c r="H36" s="158"/>
      <c r="I36" s="158"/>
      <c r="J36" s="158"/>
      <c r="K36" s="158"/>
      <c r="L36" s="159"/>
      <c r="M36" s="2"/>
      <c r="N36" s="2"/>
    </row>
    <row r="37" spans="1:14" x14ac:dyDescent="0.2">
      <c r="A37" s="2"/>
      <c r="B37" s="157"/>
      <c r="C37" s="158"/>
      <c r="D37" s="158"/>
      <c r="E37" s="158"/>
      <c r="F37" s="158"/>
      <c r="G37" s="158"/>
      <c r="H37" s="158"/>
      <c r="I37" s="158"/>
      <c r="J37" s="158"/>
      <c r="K37" s="158"/>
      <c r="L37" s="159"/>
      <c r="M37" s="2"/>
      <c r="N37" s="2"/>
    </row>
    <row r="38" spans="1:14" x14ac:dyDescent="0.2">
      <c r="A38" s="2"/>
      <c r="B38" s="160"/>
      <c r="C38" s="161"/>
      <c r="D38" s="161"/>
      <c r="E38" s="161"/>
      <c r="F38" s="161"/>
      <c r="G38" s="161"/>
      <c r="H38" s="161"/>
      <c r="I38" s="161"/>
      <c r="J38" s="161"/>
      <c r="K38" s="161"/>
      <c r="L38" s="162"/>
      <c r="M38" s="2"/>
      <c r="N38" s="2"/>
    </row>
    <row r="39" spans="1: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.75" thickBot="1" x14ac:dyDescent="0.25">
      <c r="A41" s="2"/>
      <c r="B41" s="2" t="s">
        <v>156</v>
      </c>
      <c r="C41" s="2"/>
      <c r="D41" s="2"/>
      <c r="E41" s="2"/>
      <c r="F41" s="2"/>
      <c r="G41" s="2"/>
      <c r="H41" s="2"/>
      <c r="I41" s="164"/>
      <c r="J41" s="164"/>
      <c r="K41" s="164"/>
      <c r="L41" s="164"/>
      <c r="M41" s="126" t="s">
        <v>109</v>
      </c>
      <c r="N41" s="2"/>
    </row>
    <row r="42" spans="1:1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3.6" customHeight="1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</row>
    <row r="44" spans="1:14" ht="15.6" customHeight="1" x14ac:dyDescent="0.2">
      <c r="A44" s="2"/>
      <c r="B44" s="129" t="s">
        <v>126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.6" customHeight="1" x14ac:dyDescent="0.2">
      <c r="A45" s="2"/>
      <c r="B45" s="12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thickBot="1" x14ac:dyDescent="0.25">
      <c r="A46" s="2"/>
      <c r="B46" s="2" t="s">
        <v>129</v>
      </c>
      <c r="C46" s="2"/>
      <c r="D46" s="2"/>
      <c r="E46" s="172"/>
      <c r="F46" s="173"/>
      <c r="G46" s="173"/>
      <c r="H46" s="173"/>
      <c r="I46" s="173"/>
      <c r="J46" s="173"/>
      <c r="K46" s="173"/>
      <c r="L46" s="173"/>
      <c r="M46" s="2"/>
      <c r="N46" s="2"/>
    </row>
    <row r="47" spans="1:1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thickBot="1" x14ac:dyDescent="0.25">
      <c r="A48" s="2"/>
      <c r="B48" s="2" t="s">
        <v>131</v>
      </c>
      <c r="C48" s="2"/>
      <c r="D48" s="2"/>
      <c r="E48" s="174"/>
      <c r="F48" s="175"/>
      <c r="G48" s="175"/>
      <c r="H48" s="175"/>
      <c r="I48" s="175"/>
      <c r="J48" s="175"/>
      <c r="K48" s="175"/>
      <c r="L48" s="175"/>
      <c r="M48" s="2"/>
      <c r="N48" s="2"/>
    </row>
    <row r="49" spans="1:1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25">
      <c r="A50" s="2"/>
      <c r="B50" s="2" t="s">
        <v>155</v>
      </c>
      <c r="C50" s="2"/>
      <c r="D50" s="2"/>
      <c r="E50" s="174"/>
      <c r="F50" s="175"/>
      <c r="G50" s="175"/>
      <c r="H50" s="175"/>
      <c r="I50" s="175"/>
      <c r="J50" s="175"/>
      <c r="K50" s="175"/>
      <c r="L50" s="175"/>
      <c r="M50" s="2"/>
      <c r="N50" s="2"/>
    </row>
    <row r="51" spans="1:1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</sheetData>
  <mergeCells count="15">
    <mergeCell ref="E46:L46"/>
    <mergeCell ref="E48:L48"/>
    <mergeCell ref="E50:L50"/>
    <mergeCell ref="B22:N22"/>
    <mergeCell ref="I41:L41"/>
    <mergeCell ref="B1:N1"/>
    <mergeCell ref="B30:M30"/>
    <mergeCell ref="B31:L38"/>
    <mergeCell ref="C6:E6"/>
    <mergeCell ref="E8:L8"/>
    <mergeCell ref="B13:L20"/>
    <mergeCell ref="C28:L28"/>
    <mergeCell ref="E2:L2"/>
    <mergeCell ref="B10:E10"/>
    <mergeCell ref="F10:L10"/>
  </mergeCells>
  <pageMargins left="0.7" right="0.7" top="0.75" bottom="0.75" header="0.3" footer="0.3"/>
  <pageSetup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485775</xdr:colOff>
                    <xdr:row>22</xdr:row>
                    <xdr:rowOff>180975</xdr:rowOff>
                  </from>
                  <to>
                    <xdr:col>3</xdr:col>
                    <xdr:colOff>238125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466725</xdr:colOff>
                    <xdr:row>24</xdr:row>
                    <xdr:rowOff>180975</xdr:rowOff>
                  </from>
                  <to>
                    <xdr:col>3</xdr:col>
                    <xdr:colOff>419100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466725</xdr:colOff>
                    <xdr:row>22</xdr:row>
                    <xdr:rowOff>142875</xdr:rowOff>
                  </from>
                  <to>
                    <xdr:col>4</xdr:col>
                    <xdr:colOff>142875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428625</xdr:colOff>
                    <xdr:row>22</xdr:row>
                    <xdr:rowOff>180975</xdr:rowOff>
                  </from>
                  <to>
                    <xdr:col>7</xdr:col>
                    <xdr:colOff>190500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9</xdr:col>
                    <xdr:colOff>304800</xdr:colOff>
                    <xdr:row>22</xdr:row>
                    <xdr:rowOff>180975</xdr:rowOff>
                  </from>
                  <to>
                    <xdr:col>10</xdr:col>
                    <xdr:colOff>66675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3</xdr:col>
                    <xdr:colOff>466725</xdr:colOff>
                    <xdr:row>24</xdr:row>
                    <xdr:rowOff>180975</xdr:rowOff>
                  </from>
                  <to>
                    <xdr:col>4</xdr:col>
                    <xdr:colOff>333375</xdr:colOff>
                    <xdr:row>26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opLeftCell="A16" zoomScaleNormal="100" zoomScaleSheetLayoutView="90" workbookViewId="0">
      <selection activeCell="C46" sqref="C46:D46"/>
    </sheetView>
  </sheetViews>
  <sheetFormatPr defaultColWidth="9.140625" defaultRowHeight="15" x14ac:dyDescent="0.2"/>
  <cols>
    <col min="1" max="1" width="3.7109375" style="23" customWidth="1"/>
    <col min="2" max="2" width="17" style="23" customWidth="1"/>
    <col min="3" max="3" width="4.140625" style="23" customWidth="1"/>
    <col min="4" max="4" width="15.42578125" style="23" customWidth="1"/>
    <col min="5" max="5" width="12.42578125" style="23" customWidth="1"/>
    <col min="6" max="6" width="13.140625" style="23" customWidth="1"/>
    <col min="7" max="7" width="11" style="23" customWidth="1"/>
    <col min="8" max="8" width="13.140625" style="23" customWidth="1"/>
    <col min="9" max="9" width="2.42578125" style="21" customWidth="1"/>
    <col min="10" max="10" width="2.7109375" style="21" customWidth="1"/>
    <col min="11" max="11" width="10.140625" style="22" customWidth="1"/>
    <col min="12" max="12" width="9.85546875" style="23" customWidth="1"/>
    <col min="13" max="16384" width="9.140625" style="23"/>
  </cols>
  <sheetData>
    <row r="1" spans="1:12" s="7" customFormat="1" ht="23.25" customHeight="1" x14ac:dyDescent="0.35">
      <c r="A1" s="181" t="s">
        <v>91</v>
      </c>
      <c r="B1" s="182"/>
      <c r="C1" s="182"/>
      <c r="D1" s="182"/>
      <c r="E1" s="182"/>
      <c r="F1" s="182"/>
      <c r="G1" s="182"/>
      <c r="H1" s="182"/>
      <c r="I1" s="125"/>
      <c r="J1" s="5"/>
      <c r="K1" s="6"/>
      <c r="L1" s="6"/>
    </row>
    <row r="2" spans="1:12" s="13" customFormat="1" ht="4.3499999999999996" customHeight="1" x14ac:dyDescent="0.2">
      <c r="A2" s="8"/>
      <c r="B2" s="9"/>
      <c r="C2" s="8"/>
      <c r="D2" s="8"/>
      <c r="E2" s="8"/>
      <c r="F2" s="8"/>
      <c r="G2" s="8"/>
      <c r="H2" s="10"/>
      <c r="I2" s="11"/>
      <c r="J2" s="12"/>
    </row>
    <row r="3" spans="1:12" ht="15.75" x14ac:dyDescent="0.25">
      <c r="A3" s="15" t="s">
        <v>0</v>
      </c>
      <c r="B3" s="16"/>
      <c r="C3" s="16" t="s">
        <v>90</v>
      </c>
      <c r="D3" s="17"/>
      <c r="E3" s="18"/>
      <c r="F3" s="19"/>
      <c r="G3" s="17"/>
      <c r="H3" s="17"/>
      <c r="I3" s="20"/>
      <c r="K3" s="27" t="s">
        <v>2</v>
      </c>
    </row>
    <row r="4" spans="1:12" ht="15.75" x14ac:dyDescent="0.25">
      <c r="A4" s="15" t="s">
        <v>110</v>
      </c>
      <c r="B4" s="16"/>
      <c r="C4" s="184" t="str">
        <f>'Project Request'!$E$2</f>
        <v xml:space="preserve">UT </v>
      </c>
      <c r="D4" s="184"/>
      <c r="E4" s="184"/>
      <c r="F4" s="184"/>
      <c r="G4" s="184"/>
      <c r="H4" s="24"/>
      <c r="I4" s="20"/>
      <c r="K4" s="25" t="s">
        <v>137</v>
      </c>
    </row>
    <row r="5" spans="1:12" ht="15.75" x14ac:dyDescent="0.25">
      <c r="A5" s="15" t="s">
        <v>111</v>
      </c>
      <c r="B5" s="16"/>
      <c r="C5" s="184" t="str">
        <f>'Project Request'!$E$8</f>
        <v>Name</v>
      </c>
      <c r="D5" s="184"/>
      <c r="E5" s="184"/>
      <c r="F5" s="184"/>
      <c r="G5" s="184"/>
      <c r="H5" s="24"/>
      <c r="I5" s="20"/>
      <c r="K5" s="25"/>
    </row>
    <row r="6" spans="1:12" ht="15.75" x14ac:dyDescent="0.25">
      <c r="A6" s="15" t="s">
        <v>1</v>
      </c>
      <c r="B6" s="16"/>
      <c r="C6" s="185"/>
      <c r="D6" s="185"/>
      <c r="E6" s="185"/>
      <c r="F6" s="185"/>
      <c r="G6" s="185"/>
      <c r="H6" s="26"/>
      <c r="I6" s="20"/>
    </row>
    <row r="7" spans="1:12" s="32" customFormat="1" ht="5.25" x14ac:dyDescent="0.15">
      <c r="A7" s="28"/>
      <c r="B7" s="28"/>
      <c r="C7" s="28"/>
      <c r="D7" s="28"/>
      <c r="E7" s="28"/>
      <c r="F7" s="28"/>
      <c r="G7" s="28"/>
      <c r="H7" s="28"/>
      <c r="I7" s="29"/>
      <c r="J7" s="30"/>
      <c r="K7" s="31"/>
    </row>
    <row r="8" spans="1:12" s="32" customFormat="1" ht="5.25" x14ac:dyDescent="0.15">
      <c r="A8" s="33"/>
      <c r="B8" s="33"/>
      <c r="C8" s="33"/>
      <c r="D8" s="33"/>
      <c r="E8" s="33"/>
      <c r="F8" s="33"/>
      <c r="G8" s="33"/>
      <c r="H8" s="33"/>
      <c r="I8" s="29"/>
      <c r="J8" s="30"/>
      <c r="K8" s="31"/>
    </row>
    <row r="9" spans="1:12" ht="15.75" x14ac:dyDescent="0.25">
      <c r="A9" s="15"/>
      <c r="B9" s="16"/>
      <c r="C9" s="132"/>
      <c r="D9" s="132"/>
      <c r="E9" s="34"/>
      <c r="F9" s="35"/>
      <c r="G9" s="17"/>
      <c r="H9" s="17"/>
      <c r="I9" s="20"/>
    </row>
    <row r="10" spans="1:12" s="32" customFormat="1" ht="5.25" x14ac:dyDescent="0.15">
      <c r="A10" s="36"/>
      <c r="B10" s="36"/>
      <c r="C10" s="36"/>
      <c r="D10" s="36"/>
      <c r="E10" s="36"/>
      <c r="F10" s="36"/>
      <c r="G10" s="36"/>
      <c r="H10" s="36"/>
      <c r="I10" s="29"/>
      <c r="J10" s="30"/>
      <c r="K10" s="31"/>
    </row>
    <row r="11" spans="1:12" s="32" customFormat="1" ht="5.25" x14ac:dyDescent="0.15">
      <c r="A11" s="37"/>
      <c r="B11" s="38"/>
      <c r="C11" s="38"/>
      <c r="D11" s="38"/>
      <c r="E11" s="38"/>
      <c r="F11" s="38"/>
      <c r="G11" s="38"/>
      <c r="H11" s="38"/>
      <c r="I11" s="29"/>
      <c r="J11" s="30"/>
      <c r="K11" s="31"/>
    </row>
    <row r="12" spans="1:12" ht="15.75" x14ac:dyDescent="0.25">
      <c r="A12" s="131"/>
      <c r="B12" s="16"/>
      <c r="C12" s="17"/>
      <c r="D12" s="39"/>
      <c r="E12" s="39"/>
      <c r="F12" s="14" t="s">
        <v>3</v>
      </c>
      <c r="G12" s="16"/>
      <c r="H12" s="14" t="s">
        <v>4</v>
      </c>
      <c r="I12" s="40">
        <f>IF(A12 &gt; " ",0,1)</f>
        <v>1</v>
      </c>
      <c r="J12" s="41"/>
      <c r="K12" s="25"/>
    </row>
    <row r="13" spans="1:12" ht="15.75" x14ac:dyDescent="0.25">
      <c r="A13" s="131"/>
      <c r="B13" s="16"/>
      <c r="C13" s="17"/>
      <c r="D13" s="39"/>
      <c r="E13" s="39"/>
      <c r="F13" s="43">
        <v>0</v>
      </c>
      <c r="G13" s="44" t="s">
        <v>5</v>
      </c>
      <c r="H13" s="45">
        <v>0</v>
      </c>
      <c r="I13" s="20"/>
      <c r="K13" s="25" t="s">
        <v>138</v>
      </c>
    </row>
    <row r="14" spans="1:12" ht="15.75" x14ac:dyDescent="0.25">
      <c r="A14" s="131"/>
      <c r="B14" s="16"/>
      <c r="C14" s="17"/>
      <c r="D14" s="46"/>
      <c r="E14" s="46"/>
      <c r="F14" s="45">
        <v>0</v>
      </c>
      <c r="G14" s="44" t="s">
        <v>6</v>
      </c>
      <c r="H14" s="45">
        <v>0</v>
      </c>
      <c r="I14" s="20"/>
      <c r="K14" s="47"/>
    </row>
    <row r="15" spans="1:12" ht="15.75" x14ac:dyDescent="0.25">
      <c r="A15" s="131"/>
      <c r="B15" s="16"/>
      <c r="C15" s="17"/>
      <c r="D15" s="46"/>
      <c r="E15" s="46"/>
      <c r="F15" s="48">
        <v>0</v>
      </c>
      <c r="G15" s="44" t="s">
        <v>7</v>
      </c>
      <c r="H15" s="48">
        <v>0</v>
      </c>
      <c r="I15" s="20"/>
      <c r="K15" s="47"/>
    </row>
    <row r="16" spans="1:12" s="32" customFormat="1" ht="5.25" x14ac:dyDescent="0.15">
      <c r="A16" s="36"/>
      <c r="B16" s="36"/>
      <c r="C16" s="36"/>
      <c r="D16" s="36"/>
      <c r="E16" s="36"/>
      <c r="F16" s="36"/>
      <c r="G16" s="36"/>
      <c r="H16" s="36"/>
      <c r="I16" s="29"/>
      <c r="J16" s="30"/>
      <c r="K16" s="31"/>
    </row>
    <row r="17" spans="1:13" s="32" customFormat="1" ht="5.25" x14ac:dyDescent="0.15">
      <c r="A17" s="38"/>
      <c r="B17" s="38"/>
      <c r="C17" s="38"/>
      <c r="D17" s="38"/>
      <c r="E17" s="38"/>
      <c r="F17" s="38"/>
      <c r="G17" s="38"/>
      <c r="H17" s="38"/>
      <c r="I17" s="29"/>
      <c r="J17" s="30"/>
      <c r="K17" s="31"/>
    </row>
    <row r="18" spans="1:13" ht="15.75" x14ac:dyDescent="0.25">
      <c r="A18" s="15" t="s">
        <v>8</v>
      </c>
      <c r="B18" s="16"/>
      <c r="C18" s="16"/>
      <c r="D18" s="49"/>
      <c r="E18" s="49"/>
      <c r="F18" s="49"/>
      <c r="G18" s="49"/>
      <c r="H18" s="49"/>
      <c r="I18" s="20"/>
    </row>
    <row r="19" spans="1:13" s="25" customFormat="1" ht="12.75" customHeight="1" x14ac:dyDescent="0.2">
      <c r="A19" s="186"/>
      <c r="B19" s="186"/>
      <c r="C19" s="186"/>
      <c r="D19" s="186"/>
      <c r="E19" s="186"/>
      <c r="F19" s="186"/>
      <c r="G19" s="186"/>
      <c r="H19" s="186"/>
      <c r="I19" s="44"/>
      <c r="J19" s="50"/>
    </row>
    <row r="20" spans="1:13" s="25" customFormat="1" ht="12.75" x14ac:dyDescent="0.2">
      <c r="A20" s="186"/>
      <c r="B20" s="186"/>
      <c r="C20" s="186"/>
      <c r="D20" s="186"/>
      <c r="E20" s="186"/>
      <c r="F20" s="186"/>
      <c r="G20" s="186"/>
      <c r="H20" s="186"/>
      <c r="I20" s="44"/>
      <c r="J20" s="50"/>
      <c r="K20" s="47"/>
    </row>
    <row r="21" spans="1:13" s="25" customFormat="1" ht="12.75" x14ac:dyDescent="0.2">
      <c r="A21" s="186"/>
      <c r="B21" s="186"/>
      <c r="C21" s="186"/>
      <c r="D21" s="186"/>
      <c r="E21" s="186"/>
      <c r="F21" s="186"/>
      <c r="G21" s="186"/>
      <c r="H21" s="186"/>
      <c r="I21" s="44"/>
      <c r="J21" s="50"/>
      <c r="K21" s="47"/>
    </row>
    <row r="22" spans="1:13" s="25" customFormat="1" ht="12.75" x14ac:dyDescent="0.2">
      <c r="A22" s="186"/>
      <c r="B22" s="186"/>
      <c r="C22" s="186"/>
      <c r="D22" s="186"/>
      <c r="E22" s="186"/>
      <c r="F22" s="186"/>
      <c r="G22" s="186"/>
      <c r="H22" s="186"/>
      <c r="I22" s="44"/>
      <c r="J22" s="50"/>
      <c r="K22" s="47"/>
    </row>
    <row r="23" spans="1:13" s="25" customFormat="1" ht="12.75" x14ac:dyDescent="0.2">
      <c r="A23" s="186"/>
      <c r="B23" s="186"/>
      <c r="C23" s="186"/>
      <c r="D23" s="186"/>
      <c r="E23" s="186"/>
      <c r="F23" s="186"/>
      <c r="G23" s="186"/>
      <c r="H23" s="186"/>
      <c r="I23" s="44"/>
      <c r="J23" s="50"/>
      <c r="K23" s="47"/>
    </row>
    <row r="24" spans="1:13" s="25" customFormat="1" ht="12.75" x14ac:dyDescent="0.2">
      <c r="A24" s="186"/>
      <c r="B24" s="186"/>
      <c r="C24" s="186"/>
      <c r="D24" s="186"/>
      <c r="E24" s="186"/>
      <c r="F24" s="186"/>
      <c r="G24" s="186"/>
      <c r="H24" s="186"/>
      <c r="I24" s="44"/>
      <c r="J24" s="50"/>
      <c r="K24" s="47"/>
    </row>
    <row r="25" spans="1:13" s="25" customFormat="1" ht="12.75" x14ac:dyDescent="0.2">
      <c r="A25" s="186"/>
      <c r="B25" s="186"/>
      <c r="C25" s="186"/>
      <c r="D25" s="186"/>
      <c r="E25" s="186"/>
      <c r="F25" s="186"/>
      <c r="G25" s="186"/>
      <c r="H25" s="186"/>
      <c r="I25" s="44"/>
      <c r="J25" s="50"/>
      <c r="K25" s="47"/>
    </row>
    <row r="26" spans="1:13" s="25" customFormat="1" ht="12.75" x14ac:dyDescent="0.2">
      <c r="A26" s="186"/>
      <c r="B26" s="186"/>
      <c r="C26" s="186"/>
      <c r="D26" s="186"/>
      <c r="E26" s="186"/>
      <c r="F26" s="186"/>
      <c r="G26" s="186"/>
      <c r="H26" s="186"/>
      <c r="I26" s="44"/>
      <c r="J26" s="50"/>
      <c r="K26" s="47"/>
    </row>
    <row r="27" spans="1:13" s="54" customFormat="1" ht="20.45" customHeight="1" x14ac:dyDescent="0.2">
      <c r="A27" s="52" t="s">
        <v>45</v>
      </c>
      <c r="B27" s="53" t="s">
        <v>43</v>
      </c>
      <c r="E27" s="52" t="s">
        <v>46</v>
      </c>
      <c r="F27" s="55" t="s">
        <v>44</v>
      </c>
      <c r="G27" s="52" t="s">
        <v>47</v>
      </c>
      <c r="H27" s="55" t="s">
        <v>44</v>
      </c>
      <c r="I27" s="51"/>
      <c r="J27" s="56"/>
      <c r="K27" s="57"/>
    </row>
    <row r="28" spans="1:13" s="32" customFormat="1" ht="5.25" x14ac:dyDescent="0.15">
      <c r="A28" s="28"/>
      <c r="B28" s="28"/>
      <c r="C28" s="28"/>
      <c r="D28" s="28"/>
      <c r="E28" s="28"/>
      <c r="F28" s="28"/>
      <c r="G28" s="28"/>
      <c r="H28" s="28"/>
      <c r="I28" s="29"/>
      <c r="J28" s="30"/>
      <c r="K28" s="31"/>
    </row>
    <row r="29" spans="1:13" s="32" customFormat="1" ht="5.25" x14ac:dyDescent="0.15">
      <c r="A29" s="33"/>
      <c r="B29" s="33"/>
      <c r="C29" s="33"/>
      <c r="D29" s="33"/>
      <c r="E29" s="33"/>
      <c r="F29" s="33"/>
      <c r="G29" s="33"/>
      <c r="H29" s="33"/>
      <c r="I29" s="29"/>
      <c r="J29" s="30"/>
      <c r="K29" s="31"/>
    </row>
    <row r="30" spans="1:13" ht="15.75" x14ac:dyDescent="0.25">
      <c r="A30" s="17"/>
      <c r="B30" s="14" t="s">
        <v>102</v>
      </c>
      <c r="C30" s="42"/>
      <c r="D30" s="14" t="s">
        <v>9</v>
      </c>
      <c r="E30" s="16"/>
      <c r="F30" s="16"/>
      <c r="G30" s="58" t="s">
        <v>10</v>
      </c>
      <c r="H30" s="59">
        <f>(F13*F15)+(H13*H15)</f>
        <v>0</v>
      </c>
      <c r="I30" s="20"/>
      <c r="K30" s="110" t="s">
        <v>56</v>
      </c>
    </row>
    <row r="31" spans="1:13" s="25" customFormat="1" ht="12.75" x14ac:dyDescent="0.2">
      <c r="A31" s="46"/>
      <c r="B31" s="60">
        <v>0</v>
      </c>
      <c r="C31" s="61"/>
      <c r="D31" s="60">
        <f>B31</f>
        <v>0</v>
      </c>
      <c r="E31" s="49" t="s">
        <v>11</v>
      </c>
      <c r="F31" s="46"/>
      <c r="G31" s="46"/>
      <c r="H31" s="46"/>
      <c r="I31" s="44"/>
      <c r="J31" s="50"/>
      <c r="K31" s="25" t="s">
        <v>12</v>
      </c>
      <c r="L31" s="62"/>
      <c r="M31" s="62"/>
    </row>
    <row r="32" spans="1:13" s="25" customFormat="1" ht="12.75" x14ac:dyDescent="0.2">
      <c r="A32" s="46"/>
      <c r="B32" s="60">
        <v>0</v>
      </c>
      <c r="C32" s="61"/>
      <c r="D32" s="60">
        <f>B32</f>
        <v>0</v>
      </c>
      <c r="E32" s="49" t="s">
        <v>13</v>
      </c>
      <c r="F32" s="46"/>
      <c r="G32" s="46"/>
      <c r="H32" s="46"/>
      <c r="I32" s="44"/>
      <c r="J32" s="50"/>
      <c r="L32" s="62"/>
      <c r="M32" s="62"/>
    </row>
    <row r="33" spans="1:18" s="25" customFormat="1" ht="12.75" x14ac:dyDescent="0.2">
      <c r="A33" s="46"/>
      <c r="B33" s="60">
        <v>0</v>
      </c>
      <c r="C33" s="61"/>
      <c r="D33" s="60">
        <f>B33</f>
        <v>0</v>
      </c>
      <c r="E33" s="49" t="s">
        <v>14</v>
      </c>
      <c r="F33" s="46"/>
      <c r="G33" s="46"/>
      <c r="H33" s="46"/>
      <c r="I33" s="44"/>
      <c r="J33" s="50"/>
      <c r="K33" s="25" t="s">
        <v>15</v>
      </c>
      <c r="L33" s="62"/>
      <c r="M33" s="62"/>
      <c r="P33" s="63"/>
      <c r="Q33" s="64" t="s">
        <v>16</v>
      </c>
      <c r="R33" s="65" t="s">
        <v>17</v>
      </c>
    </row>
    <row r="34" spans="1:18" s="25" customFormat="1" ht="12.75" x14ac:dyDescent="0.2">
      <c r="A34" s="46"/>
      <c r="B34" s="66">
        <f>SUM(B31:B33)</f>
        <v>0</v>
      </c>
      <c r="C34" s="46"/>
      <c r="D34" s="66">
        <f>SUM(D31:D33)</f>
        <v>0</v>
      </c>
      <c r="E34" s="67" t="s">
        <v>18</v>
      </c>
      <c r="F34" s="46"/>
      <c r="G34" s="46"/>
      <c r="H34" s="46"/>
      <c r="I34" s="44"/>
      <c r="J34" s="50"/>
      <c r="K34" s="25" t="s">
        <v>19</v>
      </c>
      <c r="L34" s="62"/>
      <c r="P34" s="68" t="s">
        <v>20</v>
      </c>
      <c r="Q34" s="69">
        <f>B34</f>
        <v>0</v>
      </c>
      <c r="R34" s="70">
        <f>D34</f>
        <v>0</v>
      </c>
    </row>
    <row r="35" spans="1:18" s="25" customFormat="1" ht="12.75" x14ac:dyDescent="0.2">
      <c r="A35" s="46"/>
      <c r="B35" s="71">
        <f>B36-B34</f>
        <v>0</v>
      </c>
      <c r="C35" s="46"/>
      <c r="D35" s="72">
        <f>D36-D34</f>
        <v>0</v>
      </c>
      <c r="E35" s="49" t="s">
        <v>21</v>
      </c>
      <c r="F35" s="73" t="str">
        <f>IF(B34 &gt; 0,100*B35/B34,"n/a")</f>
        <v>n/a</v>
      </c>
      <c r="G35" s="73" t="str">
        <f>IF(D34 &gt; 0,100*D35/D34,"n/a")</f>
        <v>n/a</v>
      </c>
      <c r="H35" s="49" t="s">
        <v>22</v>
      </c>
      <c r="I35" s="44"/>
      <c r="J35" s="50"/>
      <c r="K35" s="25" t="s">
        <v>23</v>
      </c>
      <c r="P35" s="74" t="s">
        <v>24</v>
      </c>
      <c r="Q35" s="69">
        <f>ROUNDDOWN(Q34*1.05+999.995,-3)</f>
        <v>0</v>
      </c>
      <c r="R35" s="70">
        <f>ROUNDDOWN(R34*1.05+999.995,-3)</f>
        <v>0</v>
      </c>
    </row>
    <row r="36" spans="1:18" s="25" customFormat="1" ht="12.75" x14ac:dyDescent="0.2">
      <c r="A36" s="46"/>
      <c r="B36" s="124">
        <v>0</v>
      </c>
      <c r="C36" s="61"/>
      <c r="D36" s="60">
        <f>B36</f>
        <v>0</v>
      </c>
      <c r="E36" s="67" t="s">
        <v>25</v>
      </c>
      <c r="F36" s="46"/>
      <c r="G36" s="46"/>
      <c r="H36" s="75">
        <f>IF(B36 &gt; 0,ROUND(B36*C37*0.35/(LOG(B36)-1.15),0),0)</f>
        <v>0</v>
      </c>
      <c r="I36" s="44"/>
      <c r="J36" s="50"/>
      <c r="K36" s="25" t="s">
        <v>26</v>
      </c>
      <c r="P36" s="76" t="s">
        <v>27</v>
      </c>
      <c r="Q36" s="77">
        <f>ROUNDDOWN(Q34*1.1,-3)</f>
        <v>0</v>
      </c>
      <c r="R36" s="78">
        <f>ROUNDDOWN(R34*1.1,-3)</f>
        <v>0</v>
      </c>
    </row>
    <row r="37" spans="1:18" s="25" customFormat="1" ht="12.75" x14ac:dyDescent="0.2">
      <c r="A37" s="46"/>
      <c r="B37" s="71">
        <f>IF(B36 &gt; 0,ROUND(B36*C37*0.35/(LOG(B36)-1.15),0),0)</f>
        <v>0</v>
      </c>
      <c r="C37" s="79">
        <f>IF(H37="Renovation",1.25,1)</f>
        <v>1.25</v>
      </c>
      <c r="D37" s="71">
        <f>IF(D36 &gt; 0,ROUND(D36*C37*0.35/(LOG(D36)-1.15),0),0)</f>
        <v>0</v>
      </c>
      <c r="E37" s="49" t="s">
        <v>28</v>
      </c>
      <c r="F37" s="80" t="str">
        <f>IF(H36=B37,"35/LogP-1.15="," ")</f>
        <v>35/LogP-1.15=</v>
      </c>
      <c r="G37" s="81" t="str">
        <f>IF(B36 &gt; 0,C37*35/(LOG(B36)-1.15),"n/a")</f>
        <v>n/a</v>
      </c>
      <c r="H37" s="82" t="s">
        <v>32</v>
      </c>
      <c r="I37" s="83"/>
      <c r="J37" s="84"/>
      <c r="K37" s="110" t="s">
        <v>57</v>
      </c>
    </row>
    <row r="38" spans="1:18" s="25" customFormat="1" ht="12.75" x14ac:dyDescent="0.2">
      <c r="A38" s="46"/>
      <c r="B38" s="60">
        <v>0</v>
      </c>
      <c r="C38" s="61"/>
      <c r="D38" s="60">
        <f>B38</f>
        <v>0</v>
      </c>
      <c r="E38" s="49" t="s">
        <v>29</v>
      </c>
      <c r="F38" s="46"/>
      <c r="G38" s="46"/>
      <c r="H38" s="85" t="s">
        <v>3</v>
      </c>
      <c r="I38" s="44"/>
      <c r="J38" s="50"/>
      <c r="K38" s="25" t="s">
        <v>30</v>
      </c>
    </row>
    <row r="39" spans="1:18" s="25" customFormat="1" ht="12.75" x14ac:dyDescent="0.2">
      <c r="A39" s="46"/>
      <c r="B39" s="60">
        <v>0</v>
      </c>
      <c r="C39" s="61"/>
      <c r="D39" s="60">
        <f>B39</f>
        <v>0</v>
      </c>
      <c r="E39" s="86" t="s">
        <v>31</v>
      </c>
      <c r="F39" s="183"/>
      <c r="G39" s="183"/>
      <c r="H39" s="85" t="s">
        <v>32</v>
      </c>
      <c r="I39" s="44"/>
      <c r="J39" s="50"/>
      <c r="K39" s="110" t="s">
        <v>58</v>
      </c>
    </row>
    <row r="40" spans="1:18" s="25" customFormat="1" ht="12.75" x14ac:dyDescent="0.2">
      <c r="A40" s="46"/>
      <c r="B40" s="60">
        <v>0</v>
      </c>
      <c r="C40" s="61"/>
      <c r="D40" s="60">
        <f>B40</f>
        <v>0</v>
      </c>
      <c r="E40" s="87" t="s">
        <v>33</v>
      </c>
      <c r="F40" s="183"/>
      <c r="G40" s="183"/>
      <c r="H40" s="85" t="s">
        <v>34</v>
      </c>
      <c r="I40" s="44"/>
      <c r="J40" s="50"/>
      <c r="K40" s="110" t="s">
        <v>59</v>
      </c>
    </row>
    <row r="41" spans="1:18" s="25" customFormat="1" ht="12.75" x14ac:dyDescent="0.2">
      <c r="A41" s="46"/>
      <c r="B41" s="88">
        <f>B42-SUM(B36:B40)</f>
        <v>0</v>
      </c>
      <c r="C41" s="46"/>
      <c r="D41" s="88">
        <f>D42-SUM(D36:D40)</f>
        <v>0</v>
      </c>
      <c r="E41" s="49" t="s">
        <v>35</v>
      </c>
      <c r="F41" s="46"/>
      <c r="G41" s="46"/>
      <c r="H41" s="85" t="s">
        <v>36</v>
      </c>
      <c r="I41" s="44"/>
      <c r="J41" s="50"/>
      <c r="K41" s="25" t="s">
        <v>37</v>
      </c>
    </row>
    <row r="42" spans="1:18" s="25" customFormat="1" ht="12.75" x14ac:dyDescent="0.2">
      <c r="A42" s="46"/>
      <c r="B42" s="60">
        <v>0</v>
      </c>
      <c r="C42" s="61"/>
      <c r="D42" s="60">
        <f>B42</f>
        <v>0</v>
      </c>
      <c r="E42" s="67" t="s">
        <v>38</v>
      </c>
      <c r="F42" s="46"/>
      <c r="G42" s="46"/>
      <c r="H42" s="46"/>
      <c r="I42" s="44"/>
      <c r="J42" s="50"/>
      <c r="K42" s="25" t="s">
        <v>39</v>
      </c>
    </row>
    <row r="43" spans="1:18" s="32" customFormat="1" ht="5.25" x14ac:dyDescent="0.15">
      <c r="A43" s="28"/>
      <c r="B43" s="28"/>
      <c r="C43" s="28"/>
      <c r="D43" s="28"/>
      <c r="E43" s="28"/>
      <c r="F43" s="28"/>
      <c r="G43" s="28"/>
      <c r="H43" s="28"/>
      <c r="I43" s="29"/>
      <c r="J43" s="30"/>
    </row>
    <row r="44" spans="1:18" s="32" customFormat="1" ht="15" customHeight="1" x14ac:dyDescent="0.25">
      <c r="A44" s="33"/>
      <c r="B44" s="138" t="s">
        <v>139</v>
      </c>
      <c r="C44" s="33"/>
      <c r="D44" s="33"/>
      <c r="E44" s="33"/>
      <c r="F44" s="33"/>
      <c r="G44" s="33"/>
      <c r="H44" s="33"/>
      <c r="I44" s="29"/>
      <c r="J44" s="30"/>
    </row>
    <row r="45" spans="1:18" s="32" customFormat="1" ht="15.75" customHeight="1" x14ac:dyDescent="0.2">
      <c r="A45" s="135"/>
      <c r="B45" s="137" t="s">
        <v>140</v>
      </c>
      <c r="C45" s="135"/>
      <c r="D45" s="136"/>
      <c r="E45" s="180"/>
      <c r="F45" s="180"/>
      <c r="G45" s="135"/>
      <c r="H45" s="135"/>
      <c r="I45" s="29"/>
      <c r="J45" s="30"/>
      <c r="K45" s="31"/>
    </row>
    <row r="46" spans="1:18" x14ac:dyDescent="0.2">
      <c r="A46" s="16"/>
      <c r="B46" s="137" t="s">
        <v>141</v>
      </c>
      <c r="C46" s="178"/>
      <c r="D46" s="178"/>
      <c r="E46" s="180" t="s">
        <v>144</v>
      </c>
      <c r="F46" s="180"/>
      <c r="G46" s="16"/>
      <c r="H46" s="16"/>
      <c r="I46" s="20"/>
      <c r="K46" s="25" t="s">
        <v>145</v>
      </c>
    </row>
    <row r="47" spans="1:18" x14ac:dyDescent="0.2">
      <c r="A47" s="16"/>
      <c r="B47" s="137" t="s">
        <v>142</v>
      </c>
      <c r="C47" s="16"/>
      <c r="D47" s="16"/>
      <c r="E47" s="180" t="s">
        <v>144</v>
      </c>
      <c r="F47" s="180"/>
      <c r="G47" s="16"/>
      <c r="H47" s="16"/>
      <c r="I47" s="20"/>
      <c r="K47" s="25"/>
    </row>
    <row r="48" spans="1:18" x14ac:dyDescent="0.2">
      <c r="A48" s="16"/>
      <c r="B48" s="137" t="s">
        <v>143</v>
      </c>
      <c r="C48" s="16"/>
      <c r="D48" s="16"/>
      <c r="E48" s="180" t="s">
        <v>144</v>
      </c>
      <c r="F48" s="180"/>
      <c r="G48" s="16"/>
      <c r="H48" s="16"/>
      <c r="I48" s="20"/>
      <c r="K48" s="25"/>
    </row>
    <row r="49" spans="1:11" x14ac:dyDescent="0.2">
      <c r="A49" s="16"/>
      <c r="B49" s="137" t="s">
        <v>104</v>
      </c>
      <c r="C49" s="179"/>
      <c r="D49" s="179"/>
      <c r="E49" s="180" t="s">
        <v>144</v>
      </c>
      <c r="F49" s="180"/>
      <c r="G49" s="16"/>
      <c r="H49" s="16"/>
      <c r="I49" s="20"/>
      <c r="K49" s="25" t="s">
        <v>146</v>
      </c>
    </row>
    <row r="50" spans="1:11" ht="6.75" customHeight="1" x14ac:dyDescent="0.2">
      <c r="A50" s="16"/>
      <c r="B50" s="16"/>
      <c r="C50" s="16"/>
      <c r="D50" s="16"/>
      <c r="E50" s="16"/>
      <c r="F50" s="16"/>
      <c r="G50" s="16"/>
      <c r="H50" s="16"/>
      <c r="I50" s="20"/>
      <c r="K50" s="25"/>
    </row>
    <row r="51" spans="1:11" ht="15.75" thickBot="1" x14ac:dyDescent="0.25">
      <c r="A51" s="16"/>
      <c r="B51" s="16"/>
      <c r="C51" s="16"/>
      <c r="D51" s="139" t="s">
        <v>16</v>
      </c>
      <c r="E51" s="177">
        <f>SUM(E45:F49)</f>
        <v>0</v>
      </c>
      <c r="F51" s="177"/>
      <c r="G51" s="16"/>
      <c r="H51" s="16"/>
      <c r="I51" s="20"/>
      <c r="K51" s="25" t="s">
        <v>147</v>
      </c>
    </row>
    <row r="52" spans="1:11" ht="15.75" thickTop="1" x14ac:dyDescent="0.2">
      <c r="A52" s="16"/>
      <c r="B52" s="16"/>
      <c r="C52" s="16"/>
      <c r="D52" s="16"/>
      <c r="E52" s="16"/>
      <c r="F52" s="16"/>
      <c r="G52" s="16"/>
      <c r="H52" s="16"/>
      <c r="I52" s="20"/>
    </row>
  </sheetData>
  <sheetProtection selectLockedCells="1"/>
  <mergeCells count="15">
    <mergeCell ref="A1:H1"/>
    <mergeCell ref="F40:G40"/>
    <mergeCell ref="C4:G4"/>
    <mergeCell ref="C5:G5"/>
    <mergeCell ref="C6:G6"/>
    <mergeCell ref="A19:H26"/>
    <mergeCell ref="F39:G39"/>
    <mergeCell ref="E51:F51"/>
    <mergeCell ref="C46:D46"/>
    <mergeCell ref="C49:D49"/>
    <mergeCell ref="E45:F45"/>
    <mergeCell ref="E46:F46"/>
    <mergeCell ref="E47:F47"/>
    <mergeCell ref="E48:F48"/>
    <mergeCell ref="E49:F49"/>
  </mergeCells>
  <dataValidations count="3">
    <dataValidation type="list" allowBlank="1" showInputMessage="1" showErrorMessage="1" sqref="B27" xr:uid="{00000000-0002-0000-0000-000000000000}">
      <formula1>"Improvement, Maintenance"</formula1>
    </dataValidation>
    <dataValidation type="list" allowBlank="1" showInputMessage="1" showErrorMessage="1" sqref="H27 F27" xr:uid="{00000000-0002-0000-0000-000001000000}">
      <formula1>"Yes, No"</formula1>
    </dataValidation>
    <dataValidation type="textLength" operator="lessThanOrEqual" allowBlank="1" showInputMessage="1" showErrorMessage="1" errorTitle="Maximum Number of Characters" error="The maximum number of characters fir this cell is 680 characters. Please edit your entry to fit into this number of characters or less." sqref="A19:H26" xr:uid="{9558D6E5-0C40-4F86-A95C-7FB18B75DD91}">
      <formula1>680</formula1>
    </dataValidation>
  </dataValidations>
  <printOptions horizontalCentered="1"/>
  <pageMargins left="0.5" right="0.5" top="0.5" bottom="0.5" header="0.3" footer="0.25"/>
  <pageSetup orientation="portrait" r:id="rId1"/>
  <headerFooter>
    <oddFooter>&amp;L&amp;9&amp;F     &amp;A
&amp;D   &amp;T     &amp;R&amp;9DB70 Project Request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B5A2-19A5-4917-8A8B-EABB49D83FB3}">
  <sheetPr>
    <pageSetUpPr fitToPage="1"/>
  </sheetPr>
  <dimension ref="A1:M48"/>
  <sheetViews>
    <sheetView zoomScaleNormal="100" zoomScaleSheetLayoutView="100" workbookViewId="0">
      <selection activeCell="B11" sqref="B11:J12"/>
    </sheetView>
  </sheetViews>
  <sheetFormatPr defaultColWidth="9.140625" defaultRowHeight="15.75" x14ac:dyDescent="0.25"/>
  <cols>
    <col min="1" max="2" width="3.7109375" style="104" customWidth="1"/>
    <col min="3" max="3" width="14.7109375" style="104" customWidth="1"/>
    <col min="4" max="4" width="3.7109375" style="104" customWidth="1"/>
    <col min="5" max="5" width="14.7109375" style="104" customWidth="1"/>
    <col min="6" max="6" width="12.7109375" style="104" customWidth="1"/>
    <col min="7" max="7" width="15" style="104" customWidth="1"/>
    <col min="8" max="8" width="10.7109375" style="104" customWidth="1"/>
    <col min="9" max="9" width="12.7109375" style="104" customWidth="1"/>
    <col min="10" max="10" width="11.42578125" style="104" customWidth="1"/>
    <col min="11" max="11" width="2.7109375" style="104" customWidth="1"/>
    <col min="12" max="12" width="79.85546875" style="103" customWidth="1"/>
    <col min="13" max="16384" width="9.140625" style="104"/>
  </cols>
  <sheetData>
    <row r="1" spans="1:13" s="92" customFormat="1" ht="23.25" customHeight="1" x14ac:dyDescent="0.35">
      <c r="A1" s="187" t="s">
        <v>101</v>
      </c>
      <c r="B1" s="188"/>
      <c r="C1" s="188"/>
      <c r="D1" s="188"/>
      <c r="E1" s="188"/>
      <c r="F1" s="188"/>
      <c r="G1" s="188"/>
      <c r="H1" s="188"/>
      <c r="I1" s="188"/>
      <c r="J1" s="188"/>
      <c r="K1" s="89"/>
      <c r="L1" s="90"/>
      <c r="M1" s="91"/>
    </row>
    <row r="2" spans="1:13" s="97" customFormat="1" ht="4.3499999999999996" customHeight="1" x14ac:dyDescent="0.15">
      <c r="A2" s="93"/>
      <c r="B2" s="93"/>
      <c r="C2" s="93"/>
      <c r="D2" s="93"/>
      <c r="E2" s="93"/>
      <c r="F2" s="93"/>
      <c r="G2" s="93"/>
      <c r="H2" s="93"/>
      <c r="I2" s="93"/>
      <c r="J2" s="94"/>
      <c r="K2" s="95"/>
      <c r="L2" s="96"/>
    </row>
    <row r="3" spans="1:13" ht="4.3499999999999996" customHeight="1" x14ac:dyDescent="0.25">
      <c r="A3" s="98"/>
      <c r="B3" s="99"/>
      <c r="C3" s="100"/>
      <c r="D3" s="99"/>
      <c r="E3" s="99"/>
      <c r="F3" s="101"/>
      <c r="G3" s="99"/>
      <c r="H3" s="99"/>
      <c r="I3" s="99"/>
      <c r="J3" s="99"/>
      <c r="K3" s="102"/>
    </row>
    <row r="4" spans="1:13" ht="15.95" customHeight="1" x14ac:dyDescent="0.25">
      <c r="A4" s="99"/>
      <c r="B4" s="99"/>
      <c r="C4" s="100" t="s">
        <v>110</v>
      </c>
      <c r="D4" s="189" t="str">
        <f>'Project Request'!$E$2</f>
        <v xml:space="preserve">UT </v>
      </c>
      <c r="E4" s="189"/>
      <c r="F4" s="189"/>
      <c r="G4" s="189"/>
      <c r="H4" s="189"/>
      <c r="I4" s="105"/>
      <c r="J4" s="99"/>
      <c r="K4" s="102"/>
    </row>
    <row r="5" spans="1:13" x14ac:dyDescent="0.25">
      <c r="A5" s="99"/>
      <c r="B5" s="99"/>
      <c r="C5" s="100" t="s">
        <v>111</v>
      </c>
      <c r="D5" s="190" t="str">
        <f>'Project Request'!$E$8</f>
        <v>Name</v>
      </c>
      <c r="E5" s="190"/>
      <c r="F5" s="190"/>
      <c r="G5" s="190"/>
      <c r="H5" s="190"/>
      <c r="I5" s="105"/>
      <c r="J5" s="99"/>
      <c r="K5" s="102"/>
    </row>
    <row r="6" spans="1:13" s="97" customFormat="1" ht="4.3499999999999996" customHeight="1" x14ac:dyDescent="0.15">
      <c r="A6" s="94"/>
      <c r="B6" s="93"/>
      <c r="C6" s="93"/>
      <c r="D6" s="93"/>
      <c r="E6" s="93"/>
      <c r="F6" s="93"/>
      <c r="G6" s="93"/>
      <c r="H6" s="93"/>
      <c r="I6" s="93"/>
      <c r="J6" s="94"/>
      <c r="K6" s="95"/>
      <c r="L6" s="96"/>
    </row>
    <row r="7" spans="1:13" s="97" customFormat="1" ht="3.2" customHeight="1" x14ac:dyDescent="0.15">
      <c r="A7" s="94"/>
      <c r="B7" s="106"/>
      <c r="C7" s="106"/>
      <c r="D7" s="106"/>
      <c r="E7" s="106"/>
      <c r="F7" s="106"/>
      <c r="G7" s="106"/>
      <c r="H7" s="106"/>
      <c r="I7" s="106"/>
      <c r="J7" s="94"/>
      <c r="K7" s="95"/>
      <c r="L7" s="96"/>
    </row>
    <row r="8" spans="1:13" s="97" customFormat="1" ht="36.75" customHeight="1" x14ac:dyDescent="0.25">
      <c r="A8" s="94"/>
      <c r="B8" s="191" t="s">
        <v>128</v>
      </c>
      <c r="C8" s="192"/>
      <c r="D8" s="192"/>
      <c r="E8" s="192"/>
      <c r="F8" s="192"/>
      <c r="G8" s="192"/>
      <c r="H8" s="192"/>
      <c r="I8" s="130"/>
      <c r="J8" s="130"/>
      <c r="K8" s="95"/>
      <c r="L8" s="96"/>
    </row>
    <row r="9" spans="1:13" s="97" customFormat="1" ht="15.95" customHeight="1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  <c r="K9" s="95"/>
      <c r="L9" s="96"/>
    </row>
    <row r="10" spans="1:13" x14ac:dyDescent="0.25">
      <c r="A10" s="98" t="s">
        <v>40</v>
      </c>
      <c r="B10" s="1" t="s">
        <v>116</v>
      </c>
      <c r="C10" s="99"/>
      <c r="D10" s="99"/>
      <c r="E10" s="107"/>
      <c r="F10" s="107"/>
      <c r="G10" s="107"/>
      <c r="H10" s="107"/>
      <c r="I10" s="107"/>
      <c r="J10" s="99"/>
      <c r="K10" s="102"/>
      <c r="L10" s="4" t="s">
        <v>71</v>
      </c>
    </row>
    <row r="11" spans="1:13" s="97" customFormat="1" ht="15.95" customHeight="1" x14ac:dyDescent="0.2">
      <c r="A11" s="94"/>
      <c r="B11" s="193"/>
      <c r="C11" s="194"/>
      <c r="D11" s="194"/>
      <c r="E11" s="194"/>
      <c r="F11" s="194"/>
      <c r="G11" s="194"/>
      <c r="H11" s="194"/>
      <c r="I11" s="194"/>
      <c r="J11" s="194"/>
      <c r="K11" s="95"/>
      <c r="L11" s="4" t="s">
        <v>124</v>
      </c>
    </row>
    <row r="12" spans="1:13" s="97" customFormat="1" ht="5.45" customHeight="1" x14ac:dyDescent="0.2">
      <c r="A12" s="94"/>
      <c r="B12" s="194"/>
      <c r="C12" s="194"/>
      <c r="D12" s="194"/>
      <c r="E12" s="194"/>
      <c r="F12" s="194"/>
      <c r="G12" s="194"/>
      <c r="H12" s="194"/>
      <c r="I12" s="194"/>
      <c r="J12" s="194"/>
      <c r="K12" s="95"/>
      <c r="L12" s="4"/>
    </row>
    <row r="13" spans="1:13" x14ac:dyDescent="0.25">
      <c r="A13" s="98" t="s">
        <v>41</v>
      </c>
      <c r="B13" s="98" t="s">
        <v>130</v>
      </c>
      <c r="C13" s="99"/>
      <c r="D13" s="99"/>
      <c r="E13" s="107"/>
      <c r="F13" s="107"/>
      <c r="G13" s="107"/>
      <c r="H13" s="107"/>
      <c r="I13" s="107"/>
      <c r="J13" s="99"/>
      <c r="K13" s="102"/>
      <c r="L13" s="108" t="s">
        <v>73</v>
      </c>
    </row>
    <row r="14" spans="1:13" x14ac:dyDescent="0.25">
      <c r="A14" s="98"/>
      <c r="B14" s="193"/>
      <c r="C14" s="194"/>
      <c r="D14" s="194"/>
      <c r="E14" s="194"/>
      <c r="F14" s="194"/>
      <c r="G14" s="194"/>
      <c r="H14" s="194"/>
      <c r="I14" s="194"/>
      <c r="J14" s="194"/>
      <c r="K14" s="102"/>
      <c r="L14" s="108"/>
    </row>
    <row r="15" spans="1:13" s="97" customFormat="1" ht="15.95" customHeight="1" x14ac:dyDescent="0.2">
      <c r="A15" s="94"/>
      <c r="B15" s="194"/>
      <c r="C15" s="194"/>
      <c r="D15" s="194"/>
      <c r="E15" s="194"/>
      <c r="F15" s="194"/>
      <c r="G15" s="194"/>
      <c r="H15" s="194"/>
      <c r="I15" s="194"/>
      <c r="J15" s="194"/>
      <c r="K15" s="108"/>
      <c r="L15" s="108" t="s">
        <v>125</v>
      </c>
    </row>
    <row r="16" spans="1:13" s="97" customFormat="1" ht="5.45" customHeight="1" x14ac:dyDescent="0.2">
      <c r="A16" s="94"/>
      <c r="B16" s="194"/>
      <c r="C16" s="194"/>
      <c r="D16" s="194"/>
      <c r="E16" s="194"/>
      <c r="F16" s="194"/>
      <c r="G16" s="194"/>
      <c r="H16" s="194"/>
      <c r="I16" s="194"/>
      <c r="J16" s="194"/>
      <c r="K16" s="108"/>
      <c r="L16" s="108"/>
    </row>
    <row r="17" spans="1:12" s="97" customFormat="1" ht="5.45" customHeight="1" x14ac:dyDescent="0.2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108"/>
      <c r="L17" s="109"/>
    </row>
    <row r="18" spans="1:12" s="97" customFormat="1" ht="18" customHeight="1" x14ac:dyDescent="0.25">
      <c r="A18" s="98" t="s">
        <v>134</v>
      </c>
      <c r="B18" s="98" t="s">
        <v>117</v>
      </c>
      <c r="C18" s="94"/>
      <c r="D18" s="94"/>
      <c r="E18" s="94"/>
      <c r="F18" s="94"/>
      <c r="G18" s="94"/>
      <c r="H18" s="94"/>
      <c r="I18" s="94"/>
      <c r="J18" s="94"/>
      <c r="K18" s="95"/>
      <c r="L18" s="111" t="s">
        <v>72</v>
      </c>
    </row>
    <row r="19" spans="1:12" s="97" customFormat="1" ht="15.95" customHeight="1" x14ac:dyDescent="0.2">
      <c r="A19" s="94"/>
      <c r="B19" s="193"/>
      <c r="C19" s="194"/>
      <c r="D19" s="194"/>
      <c r="E19" s="194"/>
      <c r="F19" s="194"/>
      <c r="G19" s="194"/>
      <c r="H19" s="194"/>
      <c r="I19" s="194"/>
      <c r="J19" s="194"/>
      <c r="K19" s="95"/>
      <c r="L19" s="108" t="s">
        <v>127</v>
      </c>
    </row>
    <row r="20" spans="1:12" s="97" customFormat="1" ht="5.45" customHeight="1" x14ac:dyDescent="0.2">
      <c r="A20" s="94"/>
      <c r="B20" s="194"/>
      <c r="C20" s="194"/>
      <c r="D20" s="194"/>
      <c r="E20" s="194"/>
      <c r="F20" s="194"/>
      <c r="G20" s="194"/>
      <c r="H20" s="194"/>
      <c r="I20" s="194"/>
      <c r="J20" s="194"/>
      <c r="K20" s="95"/>
      <c r="L20" s="108"/>
    </row>
    <row r="21" spans="1:12" ht="15.75" customHeight="1" x14ac:dyDescent="0.25">
      <c r="A21" s="98" t="s">
        <v>48</v>
      </c>
      <c r="B21" s="98" t="s">
        <v>118</v>
      </c>
      <c r="C21" s="99"/>
      <c r="D21" s="99"/>
      <c r="E21" s="107"/>
      <c r="F21" s="107"/>
      <c r="G21" s="107"/>
      <c r="H21" s="107"/>
      <c r="I21" s="107"/>
      <c r="J21" s="99"/>
      <c r="K21" s="102"/>
      <c r="L21" s="108" t="s">
        <v>113</v>
      </c>
    </row>
    <row r="22" spans="1:12" ht="15.95" customHeight="1" x14ac:dyDescent="0.25">
      <c r="A22" s="98"/>
      <c r="B22" s="193"/>
      <c r="C22" s="194"/>
      <c r="D22" s="194"/>
      <c r="E22" s="194"/>
      <c r="F22" s="194"/>
      <c r="G22" s="194"/>
      <c r="H22" s="194"/>
      <c r="I22" s="194"/>
      <c r="J22" s="194"/>
      <c r="K22" s="102"/>
      <c r="L22" s="108" t="s">
        <v>114</v>
      </c>
    </row>
    <row r="23" spans="1:12" ht="15.95" customHeight="1" x14ac:dyDescent="0.25">
      <c r="A23" s="98"/>
      <c r="B23" s="194"/>
      <c r="C23" s="194"/>
      <c r="D23" s="194"/>
      <c r="E23" s="194"/>
      <c r="F23" s="194"/>
      <c r="G23" s="194"/>
      <c r="H23" s="194"/>
      <c r="I23" s="194"/>
      <c r="J23" s="194"/>
      <c r="K23" s="102"/>
      <c r="L23" s="108" t="s">
        <v>115</v>
      </c>
    </row>
    <row r="24" spans="1:12" ht="5.45" customHeight="1" x14ac:dyDescent="0.25">
      <c r="A24" s="98"/>
      <c r="B24" s="194"/>
      <c r="C24" s="194"/>
      <c r="D24" s="194"/>
      <c r="E24" s="194"/>
      <c r="F24" s="194"/>
      <c r="G24" s="194"/>
      <c r="H24" s="194"/>
      <c r="I24" s="194"/>
      <c r="J24" s="194"/>
      <c r="K24" s="102"/>
      <c r="L24" s="109"/>
    </row>
    <row r="25" spans="1:12" ht="15.75" customHeight="1" x14ac:dyDescent="0.25">
      <c r="A25" s="98" t="s">
        <v>135</v>
      </c>
      <c r="B25" s="98" t="s">
        <v>119</v>
      </c>
      <c r="C25" s="99"/>
      <c r="D25" s="99"/>
      <c r="E25" s="107"/>
      <c r="F25" s="107"/>
      <c r="G25" s="107"/>
      <c r="H25" s="107"/>
      <c r="I25" s="107"/>
      <c r="J25" s="99"/>
      <c r="K25" s="102"/>
      <c r="L25" s="108" t="s">
        <v>74</v>
      </c>
    </row>
    <row r="26" spans="1:12" ht="15.75" customHeight="1" x14ac:dyDescent="0.25">
      <c r="A26" s="98"/>
      <c r="B26" s="193"/>
      <c r="C26" s="194"/>
      <c r="D26" s="194"/>
      <c r="E26" s="194"/>
      <c r="F26" s="194"/>
      <c r="G26" s="194"/>
      <c r="H26" s="194"/>
      <c r="I26" s="194"/>
      <c r="J26" s="194"/>
      <c r="K26" s="102"/>
      <c r="L26" s="109"/>
    </row>
    <row r="27" spans="1:12" ht="15.95" customHeight="1" x14ac:dyDescent="0.25">
      <c r="A27" s="98"/>
      <c r="B27" s="194"/>
      <c r="C27" s="194"/>
      <c r="D27" s="194"/>
      <c r="E27" s="194"/>
      <c r="F27" s="194"/>
      <c r="G27" s="194"/>
      <c r="H27" s="194"/>
      <c r="I27" s="194"/>
      <c r="J27" s="194"/>
      <c r="K27" s="102"/>
      <c r="L27" s="108" t="s">
        <v>75</v>
      </c>
    </row>
    <row r="28" spans="1:12" ht="5.45" customHeight="1" x14ac:dyDescent="0.25">
      <c r="A28" s="98"/>
      <c r="B28" s="194"/>
      <c r="C28" s="194"/>
      <c r="D28" s="194"/>
      <c r="E28" s="194"/>
      <c r="F28" s="194"/>
      <c r="G28" s="194"/>
      <c r="H28" s="194"/>
      <c r="I28" s="194"/>
      <c r="J28" s="194"/>
      <c r="K28" s="102"/>
      <c r="L28" s="109"/>
    </row>
    <row r="29" spans="1:12" ht="15.75" customHeight="1" x14ac:dyDescent="0.25">
      <c r="A29" s="98" t="s">
        <v>42</v>
      </c>
      <c r="B29" s="140" t="s">
        <v>120</v>
      </c>
      <c r="C29" s="99"/>
      <c r="D29" s="99"/>
      <c r="E29" s="107"/>
      <c r="F29" s="107"/>
      <c r="G29" s="107"/>
      <c r="H29" s="107"/>
      <c r="I29" s="107"/>
      <c r="J29" s="99"/>
      <c r="K29" s="102"/>
      <c r="L29" s="108" t="s">
        <v>76</v>
      </c>
    </row>
    <row r="30" spans="1:12" ht="15.95" customHeight="1" x14ac:dyDescent="0.25">
      <c r="A30" s="98"/>
      <c r="B30" s="193"/>
      <c r="C30" s="194"/>
      <c r="D30" s="194"/>
      <c r="E30" s="194"/>
      <c r="F30" s="194"/>
      <c r="G30" s="194"/>
      <c r="H30" s="194"/>
      <c r="I30" s="194"/>
      <c r="J30" s="194"/>
      <c r="K30" s="102"/>
      <c r="L30" s="109" t="s">
        <v>77</v>
      </c>
    </row>
    <row r="31" spans="1:12" ht="15.95" customHeight="1" x14ac:dyDescent="0.25">
      <c r="A31" s="98"/>
      <c r="B31" s="194"/>
      <c r="C31" s="194"/>
      <c r="D31" s="194"/>
      <c r="E31" s="194"/>
      <c r="F31" s="194"/>
      <c r="G31" s="194"/>
      <c r="H31" s="194"/>
      <c r="I31" s="194"/>
      <c r="J31" s="194"/>
      <c r="K31" s="102"/>
      <c r="L31" s="111" t="s">
        <v>78</v>
      </c>
    </row>
    <row r="32" spans="1:12" ht="15.95" customHeight="1" x14ac:dyDescent="0.25">
      <c r="A32" s="98"/>
      <c r="B32" s="194"/>
      <c r="C32" s="194"/>
      <c r="D32" s="194"/>
      <c r="E32" s="194"/>
      <c r="F32" s="194"/>
      <c r="G32" s="194"/>
      <c r="H32" s="194"/>
      <c r="I32" s="194"/>
      <c r="J32" s="194"/>
      <c r="K32" s="102"/>
      <c r="L32" s="109" t="s">
        <v>79</v>
      </c>
    </row>
    <row r="33" spans="1:12" ht="15.75" customHeight="1" x14ac:dyDescent="0.25">
      <c r="A33" s="98"/>
      <c r="B33" s="194"/>
      <c r="C33" s="194"/>
      <c r="D33" s="194"/>
      <c r="E33" s="194"/>
      <c r="F33" s="194"/>
      <c r="G33" s="194"/>
      <c r="H33" s="194"/>
      <c r="I33" s="194"/>
      <c r="J33" s="194"/>
      <c r="K33" s="102"/>
      <c r="L33" s="109" t="s">
        <v>80</v>
      </c>
    </row>
    <row r="34" spans="1:12" ht="5.45" customHeight="1" x14ac:dyDescent="0.25">
      <c r="A34" s="98"/>
      <c r="B34" s="194"/>
      <c r="C34" s="194"/>
      <c r="D34" s="194"/>
      <c r="E34" s="194"/>
      <c r="F34" s="194"/>
      <c r="G34" s="194"/>
      <c r="H34" s="194"/>
      <c r="I34" s="194"/>
      <c r="J34" s="194"/>
      <c r="K34" s="102"/>
      <c r="L34" s="109"/>
    </row>
    <row r="35" spans="1:12" ht="15.75" customHeight="1" x14ac:dyDescent="0.25">
      <c r="A35" s="98" t="s">
        <v>81</v>
      </c>
      <c r="B35" s="98" t="s">
        <v>122</v>
      </c>
      <c r="C35" s="99"/>
      <c r="D35" s="99"/>
      <c r="E35" s="107"/>
      <c r="F35" s="107"/>
      <c r="G35" s="107"/>
      <c r="H35" s="107"/>
      <c r="I35" s="107"/>
      <c r="J35" s="99"/>
      <c r="K35" s="102"/>
      <c r="L35" s="108" t="s">
        <v>84</v>
      </c>
    </row>
    <row r="36" spans="1:12" ht="15.75" customHeight="1" x14ac:dyDescent="0.25">
      <c r="A36" s="98"/>
      <c r="B36" s="193"/>
      <c r="C36" s="194"/>
      <c r="D36" s="194"/>
      <c r="E36" s="194"/>
      <c r="F36" s="194"/>
      <c r="G36" s="194"/>
      <c r="H36" s="194"/>
      <c r="I36" s="194"/>
      <c r="J36" s="194"/>
      <c r="K36" s="102"/>
      <c r="L36" s="108"/>
    </row>
    <row r="37" spans="1:12" ht="15.95" customHeight="1" x14ac:dyDescent="0.25">
      <c r="A37" s="98"/>
      <c r="B37" s="194"/>
      <c r="C37" s="194"/>
      <c r="D37" s="194"/>
      <c r="E37" s="194"/>
      <c r="F37" s="194"/>
      <c r="G37" s="194"/>
      <c r="H37" s="194"/>
      <c r="I37" s="194"/>
      <c r="J37" s="194"/>
      <c r="K37" s="102"/>
      <c r="L37" s="108" t="s">
        <v>87</v>
      </c>
    </row>
    <row r="38" spans="1:12" ht="5.45" customHeight="1" x14ac:dyDescent="0.25">
      <c r="A38" s="98"/>
      <c r="B38" s="194"/>
      <c r="C38" s="194"/>
      <c r="D38" s="194"/>
      <c r="E38" s="194"/>
      <c r="F38" s="194"/>
      <c r="G38" s="194"/>
      <c r="H38" s="194"/>
      <c r="I38" s="194"/>
      <c r="J38" s="194"/>
      <c r="K38" s="102"/>
      <c r="L38" s="109"/>
    </row>
    <row r="39" spans="1:12" ht="15.75" customHeight="1" x14ac:dyDescent="0.25">
      <c r="A39" s="98" t="s">
        <v>82</v>
      </c>
      <c r="B39" s="98" t="s">
        <v>123</v>
      </c>
      <c r="C39" s="99"/>
      <c r="D39" s="99"/>
      <c r="E39" s="107"/>
      <c r="F39" s="107"/>
      <c r="G39" s="107"/>
      <c r="H39" s="107"/>
      <c r="I39" s="107"/>
      <c r="J39" s="99"/>
      <c r="K39" s="102"/>
      <c r="L39" s="108" t="s">
        <v>85</v>
      </c>
    </row>
    <row r="40" spans="1:12" ht="15.95" customHeight="1" x14ac:dyDescent="0.25">
      <c r="A40" s="98"/>
      <c r="B40" s="193"/>
      <c r="C40" s="194"/>
      <c r="D40" s="194"/>
      <c r="E40" s="194"/>
      <c r="F40" s="194"/>
      <c r="G40" s="194"/>
      <c r="H40" s="194"/>
      <c r="I40" s="194"/>
      <c r="J40" s="194"/>
      <c r="K40" s="102"/>
      <c r="L40" s="109" t="s">
        <v>86</v>
      </c>
    </row>
    <row r="41" spans="1:12" ht="5.45" customHeight="1" x14ac:dyDescent="0.25">
      <c r="A41" s="98"/>
      <c r="B41" s="194"/>
      <c r="C41" s="194"/>
      <c r="D41" s="194"/>
      <c r="E41" s="194"/>
      <c r="F41" s="194"/>
      <c r="G41" s="194"/>
      <c r="H41" s="194"/>
      <c r="I41" s="194"/>
      <c r="J41" s="194"/>
      <c r="K41" s="102"/>
      <c r="L41" s="109"/>
    </row>
    <row r="42" spans="1:12" ht="15.75" customHeight="1" x14ac:dyDescent="0.25">
      <c r="A42" s="98" t="s">
        <v>83</v>
      </c>
      <c r="B42" s="98" t="s">
        <v>121</v>
      </c>
      <c r="C42" s="99"/>
      <c r="D42" s="99"/>
      <c r="E42" s="107"/>
      <c r="F42" s="107"/>
      <c r="G42" s="107"/>
      <c r="H42" s="107"/>
      <c r="I42" s="107"/>
      <c r="J42" s="99"/>
      <c r="K42" s="102"/>
      <c r="L42" s="111" t="s">
        <v>88</v>
      </c>
    </row>
    <row r="43" spans="1:12" ht="15.95" customHeight="1" x14ac:dyDescent="0.25">
      <c r="A43" s="98"/>
      <c r="B43" s="193"/>
      <c r="C43" s="194"/>
      <c r="D43" s="194"/>
      <c r="E43" s="194"/>
      <c r="F43" s="194"/>
      <c r="G43" s="194"/>
      <c r="H43" s="194"/>
      <c r="I43" s="194"/>
      <c r="J43" s="194"/>
      <c r="K43" s="102"/>
      <c r="L43" s="108" t="s">
        <v>89</v>
      </c>
    </row>
    <row r="44" spans="1:12" ht="5.45" customHeight="1" x14ac:dyDescent="0.25">
      <c r="A44" s="98"/>
      <c r="B44" s="194"/>
      <c r="C44" s="194"/>
      <c r="D44" s="194"/>
      <c r="E44" s="194"/>
      <c r="F44" s="194"/>
      <c r="G44" s="194"/>
      <c r="H44" s="194"/>
      <c r="I44" s="194"/>
      <c r="J44" s="194"/>
      <c r="K44" s="102"/>
      <c r="L44" s="108"/>
    </row>
    <row r="45" spans="1:12" s="97" customFormat="1" ht="5.25" x14ac:dyDescent="0.15">
      <c r="A45" s="93"/>
      <c r="B45" s="93"/>
      <c r="C45" s="93"/>
      <c r="D45" s="93"/>
      <c r="E45" s="93"/>
      <c r="F45" s="93"/>
      <c r="G45" s="93"/>
      <c r="H45" s="93"/>
      <c r="I45" s="93"/>
      <c r="J45" s="94"/>
      <c r="K45" s="95"/>
      <c r="L45" s="96"/>
    </row>
    <row r="46" spans="1:12" s="97" customFormat="1" ht="6.75" customHeight="1" x14ac:dyDescent="0.15">
      <c r="A46" s="106"/>
      <c r="B46" s="106"/>
      <c r="C46" s="106"/>
      <c r="D46" s="106"/>
      <c r="E46" s="106"/>
      <c r="F46" s="106"/>
      <c r="G46" s="106"/>
      <c r="H46" s="106"/>
      <c r="I46" s="106"/>
      <c r="J46" s="94"/>
      <c r="K46" s="95"/>
      <c r="L46" s="96"/>
    </row>
    <row r="47" spans="1:12" s="97" customFormat="1" ht="15.75" customHeight="1" x14ac:dyDescent="0.1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6"/>
    </row>
    <row r="48" spans="1:12" s="97" customFormat="1" ht="15.75" customHeight="1" x14ac:dyDescent="0.1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6"/>
    </row>
  </sheetData>
  <sheetProtection selectLockedCells="1"/>
  <mergeCells count="13">
    <mergeCell ref="B36:J38"/>
    <mergeCell ref="B40:J41"/>
    <mergeCell ref="B43:J44"/>
    <mergeCell ref="B14:J16"/>
    <mergeCell ref="B19:J20"/>
    <mergeCell ref="B22:J24"/>
    <mergeCell ref="B26:J28"/>
    <mergeCell ref="B30:J34"/>
    <mergeCell ref="A1:J1"/>
    <mergeCell ref="D4:H4"/>
    <mergeCell ref="D5:H5"/>
    <mergeCell ref="B8:H8"/>
    <mergeCell ref="B11:J12"/>
  </mergeCells>
  <dataValidations count="1">
    <dataValidation type="textLength" operator="lessThanOrEqual" allowBlank="1" showInputMessage="1" showErrorMessage="1" errorTitle="Maximum Number of Characters" error="The maximum number of characters fir this cell is 720 characters. Please edit your entry to fit into this number of characters or less." sqref="B17:I18 B45:I47 B21:B22 B13 F25:I25 C21:E21 B19 F21:I21 F29:I29 E29 B30 C35:D35 E35 F35:I35 B35:B36 E39 F39:I39 C39:D39 B39:B40 C42:D42 E42 F42:I42 B42:B43" xr:uid="{D5FD7BDF-FC66-4D9F-BE9C-508325AEC87C}">
      <formula1>720</formula1>
    </dataValidation>
  </dataValidations>
  <printOptions horizontalCentered="1"/>
  <pageMargins left="0.5" right="0.5" top="0.5" bottom="0.5" header="0.3" footer="0.25"/>
  <pageSetup scale="94" orientation="portrait" r:id="rId1"/>
  <headerFooter>
    <oddFooter>&amp;L&amp;9&amp;F     &amp;A
&amp;D   &amp;T     &amp;R&amp;9DB70 Project Request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9AD6-1E16-48ED-8230-BDDA4DC94B3B}">
  <dimension ref="A1:L44"/>
  <sheetViews>
    <sheetView zoomScaleNormal="100" workbookViewId="0"/>
  </sheetViews>
  <sheetFormatPr defaultColWidth="8.7109375" defaultRowHeight="15" x14ac:dyDescent="0.2"/>
  <cols>
    <col min="1" max="1" width="3.85546875" style="3" customWidth="1"/>
    <col min="2" max="2" width="21.140625" style="3" customWidth="1"/>
    <col min="3" max="3" width="26.42578125" style="3" customWidth="1"/>
    <col min="4" max="4" width="40.7109375" style="3" customWidth="1"/>
    <col min="5" max="5" width="18.140625" style="3" bestFit="1" customWidth="1"/>
    <col min="6" max="6" width="5" style="3" customWidth="1"/>
    <col min="7" max="16384" width="8.7109375" style="3"/>
  </cols>
  <sheetData>
    <row r="1" spans="1:12" ht="18" x14ac:dyDescent="0.25">
      <c r="A1" s="2"/>
      <c r="B1" s="195" t="s">
        <v>67</v>
      </c>
      <c r="C1" s="195"/>
      <c r="D1" s="195"/>
      <c r="E1" s="195"/>
      <c r="F1" s="113"/>
      <c r="G1"/>
      <c r="H1"/>
      <c r="I1"/>
      <c r="J1"/>
      <c r="K1"/>
      <c r="L1"/>
    </row>
    <row r="2" spans="1:12" ht="20.25" x14ac:dyDescent="0.3">
      <c r="A2" s="122"/>
      <c r="B2" s="150"/>
      <c r="C2" s="198"/>
      <c r="D2" s="123"/>
      <c r="E2" s="123"/>
      <c r="F2" s="123"/>
      <c r="G2"/>
      <c r="H2"/>
      <c r="I2"/>
      <c r="J2"/>
      <c r="K2"/>
      <c r="L2"/>
    </row>
    <row r="3" spans="1:12" ht="15.6" customHeight="1" x14ac:dyDescent="0.3">
      <c r="A3" s="122"/>
      <c r="B3" s="128" t="s">
        <v>110</v>
      </c>
      <c r="C3" s="199" t="str">
        <f>'Project Request'!$E$2</f>
        <v xml:space="preserve">UT </v>
      </c>
      <c r="D3" s="200"/>
      <c r="E3" s="200"/>
      <c r="F3" s="123"/>
      <c r="G3"/>
      <c r="H3"/>
      <c r="I3"/>
      <c r="J3"/>
      <c r="K3"/>
      <c r="L3"/>
    </row>
    <row r="4" spans="1:12" ht="15.75" x14ac:dyDescent="0.25">
      <c r="A4" s="2"/>
      <c r="B4" s="1" t="s">
        <v>111</v>
      </c>
      <c r="C4" s="201" t="str">
        <f>'Project Request'!$E$8</f>
        <v>Name</v>
      </c>
      <c r="D4" s="202"/>
      <c r="E4" s="202"/>
      <c r="F4" s="2"/>
    </row>
    <row r="5" spans="1:12" x14ac:dyDescent="0.2">
      <c r="A5" s="2"/>
      <c r="B5" s="2"/>
      <c r="C5" s="2"/>
      <c r="D5" s="2"/>
      <c r="E5" s="2"/>
      <c r="F5" s="2"/>
    </row>
    <row r="6" spans="1:12" ht="31.5" x14ac:dyDescent="0.25">
      <c r="A6" s="2"/>
      <c r="B6" s="114" t="s">
        <v>68</v>
      </c>
      <c r="C6" s="115" t="s">
        <v>150</v>
      </c>
      <c r="D6" s="114" t="s">
        <v>69</v>
      </c>
      <c r="E6" s="116" t="s">
        <v>70</v>
      </c>
      <c r="F6" s="2"/>
    </row>
    <row r="7" spans="1:12" x14ac:dyDescent="0.2">
      <c r="A7" s="2"/>
      <c r="B7" s="141"/>
      <c r="C7" s="142"/>
      <c r="D7" s="143"/>
      <c r="E7" s="144"/>
      <c r="F7" s="2"/>
      <c r="G7" t="s">
        <v>154</v>
      </c>
    </row>
    <row r="8" spans="1:12" x14ac:dyDescent="0.2">
      <c r="A8" s="2"/>
      <c r="B8" s="141"/>
      <c r="C8" s="142"/>
      <c r="D8" s="143"/>
      <c r="E8" s="145"/>
      <c r="F8" s="2"/>
      <c r="G8" t="s">
        <v>151</v>
      </c>
    </row>
    <row r="9" spans="1:12" x14ac:dyDescent="0.2">
      <c r="A9" s="2"/>
      <c r="B9" s="141"/>
      <c r="C9" s="142"/>
      <c r="D9" s="143"/>
      <c r="E9" s="145"/>
      <c r="F9" s="2"/>
      <c r="G9" t="s">
        <v>152</v>
      </c>
    </row>
    <row r="10" spans="1:12" x14ac:dyDescent="0.2">
      <c r="A10" s="2"/>
      <c r="B10" s="141"/>
      <c r="C10" s="142"/>
      <c r="D10" s="143"/>
      <c r="E10" s="145"/>
      <c r="F10" s="2"/>
      <c r="G10" t="s">
        <v>153</v>
      </c>
    </row>
    <row r="11" spans="1:12" x14ac:dyDescent="0.2">
      <c r="A11" s="2"/>
      <c r="B11" s="141"/>
      <c r="C11" s="142"/>
      <c r="D11" s="143"/>
      <c r="E11" s="145"/>
      <c r="F11" s="2"/>
    </row>
    <row r="12" spans="1:12" x14ac:dyDescent="0.2">
      <c r="A12" s="2"/>
      <c r="B12" s="141"/>
      <c r="C12" s="142"/>
      <c r="D12" s="143"/>
      <c r="E12" s="145"/>
      <c r="F12" s="2"/>
    </row>
    <row r="13" spans="1:12" x14ac:dyDescent="0.2">
      <c r="A13" s="2"/>
      <c r="B13" s="141"/>
      <c r="C13" s="142"/>
      <c r="D13" s="143"/>
      <c r="E13" s="145"/>
      <c r="F13" s="2"/>
    </row>
    <row r="14" spans="1:12" x14ac:dyDescent="0.2">
      <c r="A14" s="2"/>
      <c r="B14" s="141"/>
      <c r="C14" s="142"/>
      <c r="D14" s="143"/>
      <c r="E14" s="145"/>
      <c r="F14" s="2"/>
    </row>
    <row r="15" spans="1:12" x14ac:dyDescent="0.2">
      <c r="A15" s="2"/>
      <c r="B15" s="146"/>
      <c r="C15" s="142"/>
      <c r="D15" s="143"/>
      <c r="E15" s="145"/>
      <c r="F15" s="2"/>
    </row>
    <row r="16" spans="1:12" x14ac:dyDescent="0.2">
      <c r="A16" s="2"/>
      <c r="B16" s="147"/>
      <c r="C16" s="142"/>
      <c r="D16" s="143"/>
      <c r="E16" s="145"/>
      <c r="F16" s="2"/>
    </row>
    <row r="17" spans="1:7" ht="15.75" x14ac:dyDescent="0.25">
      <c r="A17" s="2"/>
      <c r="B17" s="196" t="s">
        <v>16</v>
      </c>
      <c r="C17" s="197"/>
      <c r="D17" s="197"/>
      <c r="E17" s="148">
        <f>SUM(E7:E16)</f>
        <v>0</v>
      </c>
      <c r="F17" s="2"/>
      <c r="G17" t="s">
        <v>149</v>
      </c>
    </row>
    <row r="18" spans="1:7" x14ac:dyDescent="0.2">
      <c r="A18" s="2"/>
      <c r="B18" s="2"/>
      <c r="C18" s="2"/>
      <c r="D18" s="2"/>
      <c r="E18" s="2"/>
      <c r="F18" s="2"/>
    </row>
    <row r="19" spans="1:7" x14ac:dyDescent="0.2">
      <c r="A19" s="2"/>
      <c r="B19" s="2"/>
      <c r="C19" s="2"/>
      <c r="D19" s="2"/>
      <c r="E19" s="2"/>
      <c r="F19" s="2"/>
    </row>
    <row r="20" spans="1:7" x14ac:dyDescent="0.2">
      <c r="A20" s="2"/>
      <c r="B20" s="2"/>
      <c r="C20" s="2"/>
      <c r="D20" s="2"/>
      <c r="E20" s="2"/>
      <c r="F20" s="2"/>
    </row>
    <row r="21" spans="1:7" x14ac:dyDescent="0.2">
      <c r="A21" s="2"/>
      <c r="B21" s="2"/>
      <c r="C21" s="2"/>
      <c r="D21" s="2"/>
      <c r="E21" s="2"/>
      <c r="F21" s="2"/>
    </row>
    <row r="22" spans="1:7" x14ac:dyDescent="0.2">
      <c r="A22" s="2"/>
      <c r="B22" s="2"/>
      <c r="C22" s="2"/>
      <c r="D22" s="2"/>
      <c r="E22" s="2"/>
      <c r="F22" s="2"/>
    </row>
    <row r="23" spans="1:7" x14ac:dyDescent="0.2">
      <c r="A23" s="2"/>
      <c r="B23" s="2"/>
      <c r="C23" s="2"/>
      <c r="D23" s="2"/>
      <c r="E23" s="2"/>
      <c r="F23" s="2"/>
    </row>
    <row r="24" spans="1:7" x14ac:dyDescent="0.2">
      <c r="A24" s="2"/>
      <c r="B24" s="2"/>
      <c r="C24" s="2"/>
      <c r="D24" s="2"/>
      <c r="E24" s="2"/>
      <c r="F24" s="2"/>
    </row>
    <row r="25" spans="1:7" x14ac:dyDescent="0.2">
      <c r="A25" s="2"/>
      <c r="B25" s="2"/>
      <c r="C25" s="2"/>
      <c r="D25" s="2"/>
      <c r="E25" s="2"/>
      <c r="F25" s="2"/>
    </row>
    <row r="26" spans="1:7" x14ac:dyDescent="0.2">
      <c r="A26" s="2"/>
      <c r="B26" s="2"/>
      <c r="C26" s="2"/>
      <c r="D26" s="2"/>
      <c r="E26" s="2"/>
      <c r="F26" s="2"/>
    </row>
    <row r="27" spans="1:7" x14ac:dyDescent="0.2">
      <c r="A27" s="2"/>
      <c r="B27" s="2"/>
      <c r="C27" s="2"/>
      <c r="D27" s="2"/>
      <c r="E27" s="2"/>
      <c r="F27" s="2"/>
    </row>
    <row r="28" spans="1:7" x14ac:dyDescent="0.2">
      <c r="A28" s="2"/>
      <c r="B28" s="2"/>
      <c r="C28" s="2"/>
      <c r="D28" s="2"/>
      <c r="E28" s="2"/>
      <c r="F28" s="2"/>
    </row>
    <row r="29" spans="1:7" x14ac:dyDescent="0.2">
      <c r="A29" s="2"/>
      <c r="B29" s="2"/>
      <c r="C29" s="2"/>
      <c r="D29" s="2"/>
      <c r="E29" s="2"/>
      <c r="F29" s="2"/>
    </row>
    <row r="30" spans="1:7" x14ac:dyDescent="0.2">
      <c r="A30" s="2"/>
      <c r="B30" s="2"/>
      <c r="C30" s="2"/>
      <c r="D30" s="2"/>
      <c r="E30" s="2"/>
      <c r="F30" s="2"/>
    </row>
    <row r="31" spans="1:7" x14ac:dyDescent="0.2">
      <c r="A31" s="2"/>
      <c r="B31" s="2"/>
      <c r="C31" s="2"/>
      <c r="D31" s="2"/>
      <c r="E31" s="2"/>
      <c r="F31" s="2"/>
    </row>
    <row r="32" spans="1:7" x14ac:dyDescent="0.2">
      <c r="A32" s="2"/>
      <c r="B32" s="2"/>
      <c r="C32" s="2"/>
      <c r="D32" s="2"/>
      <c r="E32" s="2"/>
      <c r="F32" s="2"/>
    </row>
    <row r="33" spans="1:6" x14ac:dyDescent="0.2">
      <c r="A33" s="2"/>
      <c r="B33" s="2"/>
      <c r="C33" s="2"/>
      <c r="D33" s="2"/>
      <c r="E33" s="2"/>
      <c r="F33" s="2"/>
    </row>
    <row r="34" spans="1:6" x14ac:dyDescent="0.2">
      <c r="A34" s="2"/>
      <c r="B34" s="2"/>
      <c r="C34" s="2"/>
      <c r="D34" s="2"/>
      <c r="E34" s="2"/>
      <c r="F34" s="2"/>
    </row>
    <row r="35" spans="1:6" x14ac:dyDescent="0.2">
      <c r="A35" s="2"/>
      <c r="B35" s="2"/>
      <c r="C35" s="2"/>
      <c r="D35" s="2"/>
      <c r="E35" s="2"/>
      <c r="F35" s="2"/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  <row r="38" spans="1:6" x14ac:dyDescent="0.2">
      <c r="A38" s="2"/>
      <c r="B38" s="2"/>
      <c r="C38" s="2"/>
      <c r="D38" s="2"/>
      <c r="E38" s="2"/>
      <c r="F38" s="2"/>
    </row>
    <row r="39" spans="1:6" x14ac:dyDescent="0.2">
      <c r="A39" s="2"/>
      <c r="B39" s="2"/>
      <c r="C39" s="2"/>
      <c r="D39" s="2"/>
      <c r="E39" s="2"/>
      <c r="F39" s="2"/>
    </row>
    <row r="40" spans="1:6" x14ac:dyDescent="0.2">
      <c r="A40" s="2"/>
      <c r="B40" s="2"/>
      <c r="C40" s="2"/>
      <c r="D40" s="2"/>
      <c r="E40" s="2"/>
      <c r="F40" s="2"/>
    </row>
    <row r="41" spans="1:6" x14ac:dyDescent="0.2">
      <c r="A41" s="2"/>
      <c r="B41" s="2"/>
      <c r="C41" s="2"/>
      <c r="D41" s="2"/>
      <c r="E41" s="2"/>
      <c r="F41" s="2"/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2"/>
      <c r="B43" s="2"/>
      <c r="C43" s="2"/>
      <c r="D43" s="2"/>
      <c r="E43" s="2"/>
      <c r="F43" s="2"/>
    </row>
    <row r="44" spans="1:6" x14ac:dyDescent="0.2">
      <c r="A44" s="2"/>
      <c r="B44" s="2"/>
      <c r="C44" s="2"/>
      <c r="D44" s="2"/>
      <c r="E44" s="2"/>
      <c r="F44" s="2"/>
    </row>
  </sheetData>
  <mergeCells count="5">
    <mergeCell ref="B1:E1"/>
    <mergeCell ref="B17:D17"/>
    <mergeCell ref="B2:C2"/>
    <mergeCell ref="C3:E3"/>
    <mergeCell ref="C4:E4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E5F7-3D81-42CA-8793-245B63924219}">
  <dimension ref="A1:F43"/>
  <sheetViews>
    <sheetView tabSelected="1" zoomScaleNormal="100" workbookViewId="0">
      <selection activeCell="C12" sqref="C12"/>
    </sheetView>
  </sheetViews>
  <sheetFormatPr defaultColWidth="8.7109375" defaultRowHeight="15" x14ac:dyDescent="0.2"/>
  <cols>
    <col min="1" max="1" width="4.42578125" style="3" customWidth="1"/>
    <col min="2" max="2" width="48.28515625" style="3" customWidth="1"/>
    <col min="3" max="3" width="12.42578125" style="3" customWidth="1"/>
    <col min="4" max="4" width="8.7109375" style="3"/>
    <col min="5" max="5" width="26.28515625" style="3" bestFit="1" customWidth="1"/>
    <col min="6" max="16384" width="8.7109375" style="3"/>
  </cols>
  <sheetData>
    <row r="1" spans="1:6" ht="20.25" x14ac:dyDescent="0.3">
      <c r="A1" s="149" t="s">
        <v>92</v>
      </c>
      <c r="B1" s="198"/>
      <c r="C1" s="198"/>
      <c r="D1" s="198"/>
      <c r="E1" s="198"/>
      <c r="F1" s="198"/>
    </row>
    <row r="2" spans="1:6" x14ac:dyDescent="0.2">
      <c r="A2" s="2"/>
      <c r="B2" s="2"/>
      <c r="C2" s="2"/>
      <c r="D2" s="2"/>
      <c r="E2" s="2"/>
      <c r="F2" s="2"/>
    </row>
    <row r="3" spans="1:6" ht="15.75" x14ac:dyDescent="0.25">
      <c r="A3" s="2"/>
      <c r="B3" s="133" t="s">
        <v>112</v>
      </c>
      <c r="C3" s="203" t="str">
        <f>'Project Request'!$E$2</f>
        <v xml:space="preserve">UT </v>
      </c>
      <c r="D3" s="203"/>
      <c r="E3" s="203"/>
      <c r="F3" s="2"/>
    </row>
    <row r="4" spans="1:6" ht="15.75" x14ac:dyDescent="0.25">
      <c r="A4" s="2"/>
      <c r="B4" s="133" t="s">
        <v>111</v>
      </c>
      <c r="C4" s="202" t="str">
        <f>'Project Request'!$E$8</f>
        <v>Name</v>
      </c>
      <c r="D4" s="202"/>
      <c r="E4" s="202"/>
      <c r="F4" s="2"/>
    </row>
    <row r="5" spans="1:6" x14ac:dyDescent="0.2">
      <c r="A5" s="2"/>
      <c r="B5" s="2"/>
      <c r="C5" s="2"/>
      <c r="D5" s="2"/>
      <c r="E5" s="2"/>
      <c r="F5" s="2"/>
    </row>
    <row r="6" spans="1:6" ht="15.75" x14ac:dyDescent="0.25">
      <c r="A6" s="1" t="s">
        <v>93</v>
      </c>
      <c r="B6" s="2"/>
      <c r="C6" s="2"/>
      <c r="D6" s="2"/>
      <c r="E6" s="2"/>
      <c r="F6" s="2"/>
    </row>
    <row r="7" spans="1:6" ht="15.75" x14ac:dyDescent="0.25">
      <c r="A7" s="1"/>
      <c r="B7" s="1" t="s">
        <v>97</v>
      </c>
      <c r="C7" s="1" t="s">
        <v>98</v>
      </c>
      <c r="D7" s="1" t="s">
        <v>99</v>
      </c>
      <c r="E7" s="1" t="s">
        <v>100</v>
      </c>
      <c r="F7" s="2"/>
    </row>
    <row r="8" spans="1:6" ht="15.75" x14ac:dyDescent="0.25">
      <c r="A8" s="117" t="s">
        <v>49</v>
      </c>
      <c r="B8" s="134"/>
      <c r="C8" s="120"/>
      <c r="D8" s="121">
        <f>SUM(2025-C8)</f>
        <v>2025</v>
      </c>
      <c r="E8" s="121" t="str">
        <f>IF(D8&gt;50,"Yes", "No")</f>
        <v>Yes</v>
      </c>
      <c r="F8" s="2"/>
    </row>
    <row r="9" spans="1:6" ht="15.75" x14ac:dyDescent="0.25">
      <c r="A9" s="117" t="s">
        <v>50</v>
      </c>
      <c r="B9" s="134"/>
      <c r="C9" s="120"/>
      <c r="D9" s="121">
        <f t="shared" ref="D9:D17" si="0">SUM(2025-C9)</f>
        <v>2025</v>
      </c>
      <c r="E9" s="121" t="str">
        <f t="shared" ref="E9:E17" si="1">IF(D9&gt;50,"Yes", "No")</f>
        <v>Yes</v>
      </c>
      <c r="F9" s="2"/>
    </row>
    <row r="10" spans="1:6" ht="15.75" x14ac:dyDescent="0.25">
      <c r="A10" s="117" t="s">
        <v>51</v>
      </c>
      <c r="B10" s="134"/>
      <c r="C10" s="120"/>
      <c r="D10" s="121">
        <f t="shared" si="0"/>
        <v>2025</v>
      </c>
      <c r="E10" s="121" t="str">
        <f t="shared" si="1"/>
        <v>Yes</v>
      </c>
      <c r="F10" s="2"/>
    </row>
    <row r="11" spans="1:6" ht="15.75" x14ac:dyDescent="0.25">
      <c r="A11" s="117" t="s">
        <v>52</v>
      </c>
      <c r="B11" s="134"/>
      <c r="C11" s="120"/>
      <c r="D11" s="121">
        <f t="shared" si="0"/>
        <v>2025</v>
      </c>
      <c r="E11" s="121" t="str">
        <f t="shared" si="1"/>
        <v>Yes</v>
      </c>
      <c r="F11" s="2"/>
    </row>
    <row r="12" spans="1:6" ht="15.75" x14ac:dyDescent="0.25">
      <c r="A12" s="117" t="s">
        <v>53</v>
      </c>
      <c r="B12" s="134"/>
      <c r="C12" s="120"/>
      <c r="D12" s="121">
        <f t="shared" si="0"/>
        <v>2025</v>
      </c>
      <c r="E12" s="121" t="str">
        <f t="shared" si="1"/>
        <v>Yes</v>
      </c>
      <c r="F12" s="2"/>
    </row>
    <row r="13" spans="1:6" ht="15.75" x14ac:dyDescent="0.25">
      <c r="A13" s="117" t="s">
        <v>54</v>
      </c>
      <c r="B13" s="134"/>
      <c r="C13" s="120"/>
      <c r="D13" s="121">
        <f t="shared" si="0"/>
        <v>2025</v>
      </c>
      <c r="E13" s="121" t="str">
        <f t="shared" si="1"/>
        <v>Yes</v>
      </c>
      <c r="F13" s="2"/>
    </row>
    <row r="14" spans="1:6" ht="15.75" x14ac:dyDescent="0.25">
      <c r="A14" s="117" t="s">
        <v>55</v>
      </c>
      <c r="B14" s="134"/>
      <c r="C14" s="120"/>
      <c r="D14" s="121">
        <f t="shared" si="0"/>
        <v>2025</v>
      </c>
      <c r="E14" s="121" t="str">
        <f t="shared" si="1"/>
        <v>Yes</v>
      </c>
      <c r="F14" s="2"/>
    </row>
    <row r="15" spans="1:6" ht="15.75" x14ac:dyDescent="0.25">
      <c r="A15" s="117" t="s">
        <v>94</v>
      </c>
      <c r="B15" s="134"/>
      <c r="C15" s="120"/>
      <c r="D15" s="121">
        <f t="shared" si="0"/>
        <v>2025</v>
      </c>
      <c r="E15" s="121" t="str">
        <f t="shared" si="1"/>
        <v>Yes</v>
      </c>
      <c r="F15" s="2"/>
    </row>
    <row r="16" spans="1:6" ht="15.75" x14ac:dyDescent="0.25">
      <c r="A16" s="117" t="s">
        <v>95</v>
      </c>
      <c r="B16" s="134"/>
      <c r="C16" s="120"/>
      <c r="D16" s="121">
        <f t="shared" si="0"/>
        <v>2025</v>
      </c>
      <c r="E16" s="121" t="str">
        <f t="shared" si="1"/>
        <v>Yes</v>
      </c>
      <c r="F16" s="2"/>
    </row>
    <row r="17" spans="1:6" ht="15.75" x14ac:dyDescent="0.25">
      <c r="A17" s="117" t="s">
        <v>96</v>
      </c>
      <c r="B17" s="134"/>
      <c r="C17" s="120"/>
      <c r="D17" s="121">
        <f t="shared" si="0"/>
        <v>2025</v>
      </c>
      <c r="E17" s="121" t="str">
        <f t="shared" si="1"/>
        <v>Yes</v>
      </c>
      <c r="F17" s="2"/>
    </row>
    <row r="18" spans="1:6" ht="15.75" x14ac:dyDescent="0.25">
      <c r="A18" s="119"/>
      <c r="B18" s="2"/>
      <c r="C18" s="2"/>
      <c r="D18" s="2"/>
      <c r="E18" s="2"/>
      <c r="F18" s="2"/>
    </row>
    <row r="19" spans="1:6" ht="15.75" x14ac:dyDescent="0.25">
      <c r="A19" s="119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118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  <row r="28" spans="1:6" x14ac:dyDescent="0.2">
      <c r="A28" s="2"/>
      <c r="B28" s="2"/>
      <c r="C28" s="2"/>
      <c r="D28" s="2"/>
      <c r="E28" s="2"/>
      <c r="F28" s="2"/>
    </row>
    <row r="29" spans="1:6" x14ac:dyDescent="0.2">
      <c r="A29" s="2"/>
      <c r="B29" s="2"/>
      <c r="C29" s="2"/>
      <c r="D29" s="2"/>
      <c r="E29" s="2"/>
      <c r="F29" s="2"/>
    </row>
    <row r="30" spans="1:6" x14ac:dyDescent="0.2">
      <c r="A30" s="2"/>
      <c r="B30" s="2"/>
      <c r="C30" s="2"/>
      <c r="D30" s="2"/>
      <c r="E30" s="2"/>
      <c r="F30" s="2"/>
    </row>
    <row r="31" spans="1:6" x14ac:dyDescent="0.2">
      <c r="A31" s="2"/>
      <c r="B31" s="2"/>
      <c r="C31" s="2"/>
      <c r="D31" s="2"/>
      <c r="E31" s="2"/>
      <c r="F31" s="2"/>
    </row>
    <row r="32" spans="1:6" x14ac:dyDescent="0.2">
      <c r="A32" s="2"/>
      <c r="B32" s="2"/>
      <c r="C32" s="2"/>
      <c r="D32" s="2"/>
      <c r="E32" s="2"/>
      <c r="F32" s="2"/>
    </row>
    <row r="33" spans="1:6" x14ac:dyDescent="0.2">
      <c r="A33" s="2"/>
      <c r="B33" s="2"/>
      <c r="C33" s="2"/>
      <c r="D33" s="2"/>
      <c r="E33" s="2"/>
      <c r="F33" s="2"/>
    </row>
    <row r="34" spans="1:6" x14ac:dyDescent="0.2">
      <c r="A34" s="2"/>
      <c r="B34" s="2"/>
      <c r="C34" s="2"/>
      <c r="D34" s="2"/>
      <c r="E34" s="2"/>
      <c r="F34" s="2"/>
    </row>
    <row r="35" spans="1:6" x14ac:dyDescent="0.2">
      <c r="A35" s="2"/>
      <c r="B35" s="2"/>
      <c r="C35" s="2"/>
      <c r="D35" s="2"/>
      <c r="E35" s="2"/>
      <c r="F35" s="2"/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  <row r="38" spans="1:6" x14ac:dyDescent="0.2">
      <c r="A38" s="2"/>
      <c r="B38" s="2"/>
      <c r="C38" s="2"/>
      <c r="D38" s="2"/>
      <c r="E38" s="2"/>
      <c r="F38" s="2"/>
    </row>
    <row r="39" spans="1:6" x14ac:dyDescent="0.2">
      <c r="A39" s="2"/>
      <c r="B39" s="2"/>
      <c r="C39" s="2"/>
      <c r="D39" s="2"/>
      <c r="E39" s="2"/>
      <c r="F39" s="2"/>
    </row>
    <row r="40" spans="1:6" x14ac:dyDescent="0.2">
      <c r="A40" s="2"/>
      <c r="B40" s="2"/>
      <c r="C40" s="2"/>
      <c r="D40" s="2"/>
      <c r="E40" s="2"/>
      <c r="F40" s="2"/>
    </row>
    <row r="41" spans="1:6" x14ac:dyDescent="0.2">
      <c r="A41" s="2"/>
      <c r="B41" s="2"/>
      <c r="C41" s="2"/>
      <c r="D41" s="2"/>
      <c r="E41" s="2"/>
      <c r="F41" s="2"/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2"/>
      <c r="B43" s="2"/>
      <c r="C43" s="2"/>
      <c r="D43" s="2"/>
      <c r="E43" s="2"/>
      <c r="F43" s="2"/>
    </row>
  </sheetData>
  <mergeCells count="3">
    <mergeCell ref="A1:F1"/>
    <mergeCell ref="C3:E3"/>
    <mergeCell ref="C4:E4"/>
  </mergeCells>
  <pageMargins left="0.25" right="0.25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Project Request</vt:lpstr>
      <vt:lpstr>Project Budget</vt:lpstr>
      <vt:lpstr>Project Program </vt:lpstr>
      <vt:lpstr>Project Work Breakdown</vt:lpstr>
      <vt:lpstr>THC</vt:lpstr>
      <vt:lpstr>'Project Budget'!Print_Area</vt:lpstr>
      <vt:lpstr>'Project Program '!Print_Area</vt:lpstr>
      <vt:lpstr>'Project Work Breakdown'!Print_Area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Manka</dc:creator>
  <cp:lastModifiedBy>Burton, Mary</cp:lastModifiedBy>
  <cp:lastPrinted>2024-02-09T14:58:58Z</cp:lastPrinted>
  <dcterms:created xsi:type="dcterms:W3CDTF">2019-01-04T22:04:51Z</dcterms:created>
  <dcterms:modified xsi:type="dcterms:W3CDTF">2025-04-08T15:14:20Z</dcterms:modified>
</cp:coreProperties>
</file>